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18195" windowHeight="12270"/>
  </bookViews>
  <sheets>
    <sheet name="Pallet Details" sheetId="1" r:id="rId1"/>
    <sheet name="Chemicals" sheetId="2" r:id="rId2"/>
    <sheet name="Waukesha Engine" sheetId="3" r:id="rId3"/>
    <sheet name="Tubulars_WFRD" sheetId="4" r:id="rId4"/>
    <sheet name="Drill Bits" sheetId="5" r:id="rId5"/>
    <sheet name="Tubulars_SYMDS" sheetId="6" r:id="rId6"/>
  </sheets>
  <calcPr calcId="145621"/>
</workbook>
</file>

<file path=xl/calcChain.xml><?xml version="1.0" encoding="utf-8"?>
<calcChain xmlns="http://schemas.openxmlformats.org/spreadsheetml/2006/main">
  <c r="J71" i="4" l="1"/>
  <c r="J61" i="4"/>
  <c r="J60" i="4"/>
  <c r="J44" i="4"/>
  <c r="J34" i="4"/>
  <c r="J9" i="4"/>
  <c r="J7" i="4"/>
</calcChain>
</file>

<file path=xl/comments1.xml><?xml version="1.0" encoding="utf-8"?>
<comments xmlns="http://schemas.openxmlformats.org/spreadsheetml/2006/main">
  <authors>
    <author>garla</author>
  </authors>
  <commentList>
    <comment ref="A18" authorId="0">
      <text>
        <r>
          <rPr>
            <b/>
            <sz val="8"/>
            <color indexed="81"/>
            <rFont val="Tahoma"/>
            <family val="2"/>
          </rPr>
          <t>garla:</t>
        </r>
        <r>
          <rPr>
            <sz val="8"/>
            <color indexed="81"/>
            <rFont val="Tahoma"/>
            <family val="2"/>
          </rPr>
          <t xml:space="preserve">
29/9/06 RETURNED FROM kOWHAI</t>
        </r>
      </text>
    </comment>
    <comment ref="A19" authorId="0">
      <text>
        <r>
          <rPr>
            <b/>
            <sz val="8"/>
            <color indexed="81"/>
            <rFont val="Tahoma"/>
            <family val="2"/>
          </rPr>
          <t>garla:</t>
        </r>
        <r>
          <rPr>
            <sz val="8"/>
            <color indexed="81"/>
            <rFont val="Tahoma"/>
            <family val="2"/>
          </rPr>
          <t xml:space="preserve">
6/10/06 returned from waihapa 4 ST 1 by Dennis Ley ref MT8779</t>
        </r>
      </text>
    </comment>
    <comment ref="A20" authorId="0">
      <text>
        <r>
          <rPr>
            <b/>
            <sz val="8"/>
            <color indexed="81"/>
            <rFont val="Tahoma"/>
            <family val="2"/>
          </rPr>
          <t>garla:</t>
        </r>
        <r>
          <rPr>
            <sz val="8"/>
            <color indexed="81"/>
            <rFont val="Tahoma"/>
            <family val="2"/>
          </rPr>
          <t xml:space="preserve">
6/10/06 returned from waihapa 4 ST 1 by Dennis Ley ref MT8779</t>
        </r>
      </text>
    </comment>
    <comment ref="H31" authorId="0">
      <text>
        <r>
          <rPr>
            <b/>
            <sz val="8"/>
            <color indexed="81"/>
            <rFont val="Tahoma"/>
            <family val="2"/>
          </rPr>
          <t>garla:</t>
        </r>
        <r>
          <rPr>
            <sz val="8"/>
            <color indexed="81"/>
            <rFont val="Tahoma"/>
            <family val="2"/>
          </rPr>
          <t xml:space="preserve">
on rental to TAG / John Wells 26/2/07 returned 5/3/06 @ $200 advised Bit in good condition for Scraper run use</t>
        </r>
      </text>
    </comment>
  </commentList>
</comments>
</file>

<file path=xl/sharedStrings.xml><?xml version="1.0" encoding="utf-8"?>
<sst xmlns="http://schemas.openxmlformats.org/spreadsheetml/2006/main" count="821" uniqueCount="454">
  <si>
    <t>PALLETS  AT  HUDSON  ROAD  FOR  TENDER</t>
  </si>
  <si>
    <t>Tubing  Head  11"  x  5000   9- 5/8"    BTC</t>
  </si>
  <si>
    <t>Tubing  Head  11"  x  5000   7- 1/16"  BTC</t>
  </si>
  <si>
    <t>Assorted Pup Joints and Crossovers</t>
  </si>
  <si>
    <t>Halliburton ECL Cementing Plug Set   13-3/8"      (2 of)</t>
  </si>
  <si>
    <t>Pallet   1</t>
  </si>
  <si>
    <t>Pallet   2</t>
  </si>
  <si>
    <t>Pallet   3</t>
  </si>
  <si>
    <t>Pallet   4</t>
  </si>
  <si>
    <t>Pallet   5</t>
  </si>
  <si>
    <t>Pallet   6</t>
  </si>
  <si>
    <t>Pallet   7</t>
  </si>
  <si>
    <t>Pallet   8</t>
  </si>
  <si>
    <t>Pallet   9</t>
  </si>
  <si>
    <t>Pallet   10</t>
  </si>
  <si>
    <t>Pallet   11</t>
  </si>
  <si>
    <t>Pallet   12</t>
  </si>
  <si>
    <t>Pallet   13</t>
  </si>
  <si>
    <t>Pallet   14</t>
  </si>
  <si>
    <t>Pallet   15</t>
  </si>
  <si>
    <t>Pallet   16</t>
  </si>
  <si>
    <t>Pallet   17</t>
  </si>
  <si>
    <t>Pallet   18</t>
  </si>
  <si>
    <t>Pallet   19</t>
  </si>
  <si>
    <t>Pallet   20</t>
  </si>
  <si>
    <t>Pallet   21</t>
  </si>
  <si>
    <t>Pallet   22</t>
  </si>
  <si>
    <t>Pallet   23</t>
  </si>
  <si>
    <t>Pallet   24</t>
  </si>
  <si>
    <t>Pallet   25</t>
  </si>
  <si>
    <t>Pallet   26</t>
  </si>
  <si>
    <t>Pallet   27</t>
  </si>
  <si>
    <t>Pallet   28</t>
  </si>
  <si>
    <t>Pallet   29</t>
  </si>
  <si>
    <t>Pallet   30</t>
  </si>
  <si>
    <t>Pallet   31</t>
  </si>
  <si>
    <t>Pallet   32</t>
  </si>
  <si>
    <t>Pallet   33</t>
  </si>
  <si>
    <t>Pallet   34</t>
  </si>
  <si>
    <t>Pallet   35</t>
  </si>
  <si>
    <t>Pallet   36</t>
  </si>
  <si>
    <t>Pallet   37</t>
  </si>
  <si>
    <t>Pallet   42</t>
  </si>
  <si>
    <t>Pallet   44</t>
  </si>
  <si>
    <t>Pallet   47</t>
  </si>
  <si>
    <t>Pallet   49</t>
  </si>
  <si>
    <t>Pallet   51</t>
  </si>
  <si>
    <t>Pallet   52</t>
  </si>
  <si>
    <t>Pallet   53</t>
  </si>
  <si>
    <t>Pallet   54</t>
  </si>
  <si>
    <t>Pallet   55</t>
  </si>
  <si>
    <t>Pallet   56</t>
  </si>
  <si>
    <t>Pallet   57</t>
  </si>
  <si>
    <t>Pallet   58</t>
  </si>
  <si>
    <t>Pallet   59</t>
  </si>
  <si>
    <t>Pallet   60</t>
  </si>
  <si>
    <t>Pallet   61</t>
  </si>
  <si>
    <t>Pallet   62</t>
  </si>
  <si>
    <t>Pallet   63</t>
  </si>
  <si>
    <t>Pallet   64</t>
  </si>
  <si>
    <t>Pallet   65</t>
  </si>
  <si>
    <t>Pallet   66</t>
  </si>
  <si>
    <t>Pallet   67</t>
  </si>
  <si>
    <t>Pallet   68</t>
  </si>
  <si>
    <t>Pallet   69</t>
  </si>
  <si>
    <t>Pallet   70</t>
  </si>
  <si>
    <t>Pallet   71</t>
  </si>
  <si>
    <t>Pallet   72</t>
  </si>
  <si>
    <t>Pallet   73</t>
  </si>
  <si>
    <t>Pallet   74</t>
  </si>
  <si>
    <t>Pallet   75</t>
  </si>
  <si>
    <t>Pallet   76</t>
  </si>
  <si>
    <t>Pallet   77</t>
  </si>
  <si>
    <t>Pallet   78</t>
  </si>
  <si>
    <t>Pallet   79</t>
  </si>
  <si>
    <t>Pallet   80</t>
  </si>
  <si>
    <t>Pallet   81</t>
  </si>
  <si>
    <t>Pallet   82</t>
  </si>
  <si>
    <t>Pallet   83</t>
  </si>
  <si>
    <t>Pallet   84</t>
  </si>
  <si>
    <t>Pallet   85</t>
  </si>
  <si>
    <t>Pallet   86</t>
  </si>
  <si>
    <t>Pallet   87</t>
  </si>
  <si>
    <t>Pallet   91</t>
  </si>
  <si>
    <t>Pallet   94</t>
  </si>
  <si>
    <t>Pallet   98</t>
  </si>
  <si>
    <t>Nitrogen Accumulator 10000 PSI</t>
  </si>
  <si>
    <t>Assorted  Ball  Valves  (3)</t>
  </si>
  <si>
    <t>7" Gravel Pack System and assorted subs</t>
  </si>
  <si>
    <t>3-1/2"  Chemical Injection Mandrell</t>
  </si>
  <si>
    <t>Assorted Casing Couplings,  Taylor Guage Plugs,  Pressure Gauges,  Crossovers</t>
  </si>
  <si>
    <t>Casing Hangers  &amp;  Miscellaneous items</t>
  </si>
  <si>
    <t>Assorted Seaboard Valves    (2nd hand)</t>
  </si>
  <si>
    <t>Casing Hangers Assorted</t>
  </si>
  <si>
    <r>
      <t xml:space="preserve">Assorted Casing Hangers    </t>
    </r>
    <r>
      <rPr>
        <b/>
        <sz val="11"/>
        <color rgb="FFFF0000"/>
        <rFont val="Calibri"/>
        <family val="2"/>
        <scheme val="minor"/>
      </rPr>
      <t>1001086  &amp;  1001092</t>
    </r>
    <r>
      <rPr>
        <sz val="11"/>
        <color theme="1"/>
        <rFont val="Calibri"/>
        <family val="2"/>
        <scheme val="minor"/>
      </rPr>
      <t xml:space="preserve">  etc</t>
    </r>
  </si>
  <si>
    <t>BOP Rams</t>
  </si>
  <si>
    <t>16  Blade Fan</t>
  </si>
  <si>
    <t>Tubing Running Tool</t>
  </si>
  <si>
    <r>
      <t xml:space="preserve">Assorted Casing Couplings     </t>
    </r>
    <r>
      <rPr>
        <b/>
        <sz val="11"/>
        <color rgb="FFFF0000"/>
        <rFont val="Calibri"/>
        <family val="2"/>
        <scheme val="minor"/>
      </rPr>
      <t xml:space="preserve">1001861-1001798-1007637  </t>
    </r>
    <r>
      <rPr>
        <sz val="11"/>
        <color theme="1"/>
        <rFont val="Calibri"/>
        <family val="2"/>
        <scheme val="minor"/>
      </rPr>
      <t>etc</t>
    </r>
  </si>
  <si>
    <t>Weldneck Hammerlock Unions</t>
  </si>
  <si>
    <t>Assorted Valves &amp; Flowmeters</t>
  </si>
  <si>
    <t>CCG Gland Packings</t>
  </si>
  <si>
    <t>Flange Insulation Kits</t>
  </si>
  <si>
    <r>
      <rPr>
        <b/>
        <sz val="11"/>
        <color rgb="FFFF0000"/>
        <rFont val="Calibri"/>
        <family val="2"/>
        <scheme val="minor"/>
      </rPr>
      <t>TBA 152</t>
    </r>
    <r>
      <rPr>
        <sz val="11"/>
        <color theme="1"/>
        <rFont val="Calibri"/>
        <family val="2"/>
        <scheme val="minor"/>
      </rPr>
      <t xml:space="preserve">   CMG model ppd 225 M60-6 30kw EX Motor         and       </t>
    </r>
    <r>
      <rPr>
        <b/>
        <sz val="11"/>
        <color rgb="FFFF0000"/>
        <rFont val="Calibri"/>
        <family val="2"/>
        <scheme val="minor"/>
      </rPr>
      <t xml:space="preserve">     TBA 153 </t>
    </r>
    <r>
      <rPr>
        <sz val="11"/>
        <color theme="1"/>
        <rFont val="Calibri"/>
        <family val="2"/>
        <scheme val="minor"/>
      </rPr>
      <t xml:space="preserve">    Toshiba 425709-001 EXD Motor 22kw motor</t>
    </r>
  </si>
  <si>
    <t>Used Waukasha Water Pump</t>
  </si>
  <si>
    <t>Pallet   38   BB 34</t>
  </si>
  <si>
    <t xml:space="preserve">Pallet   39   BB 5 </t>
  </si>
  <si>
    <t>Pallet   40   BB 16</t>
  </si>
  <si>
    <t>Assorted Flanges</t>
  </si>
  <si>
    <t>Pallet   41   BB 10</t>
  </si>
  <si>
    <t>Assorted Materials</t>
  </si>
  <si>
    <t>CCG  Cable Glands</t>
  </si>
  <si>
    <t>O,Rings,    Abco Swivel Packings,    Assorted miscellaneous</t>
  </si>
  <si>
    <t>Pallet   43   BB 8</t>
  </si>
  <si>
    <t>Boxes Of Tape</t>
  </si>
  <si>
    <t>Pallet   45   BB 7</t>
  </si>
  <si>
    <t>Sealing Rings, Nuflo Flow Analysers, Asst o,rings &amp; gaskets, Atco Controller 50a 24v dc, Transmitter Polytron Open path Drager</t>
  </si>
  <si>
    <t>Pallet   46   BB 6</t>
  </si>
  <si>
    <t>Pallet   48   BB 4</t>
  </si>
  <si>
    <t>Assorted Bolts &amp; Nuts,    and studbolts</t>
  </si>
  <si>
    <t>Pallet   50   BB 33</t>
  </si>
  <si>
    <r>
      <rPr>
        <b/>
        <sz val="11"/>
        <color rgb="FFFF0000"/>
        <rFont val="Calibri"/>
        <family val="2"/>
        <scheme val="minor"/>
      </rPr>
      <t xml:space="preserve">1001140    </t>
    </r>
    <r>
      <rPr>
        <sz val="11"/>
        <color theme="1"/>
        <rFont val="Calibri"/>
        <family val="2"/>
        <scheme val="minor"/>
      </rPr>
      <t xml:space="preserve">          SPOOL_ADAPTER__13-5/8IN_10000PSI_13-5/8IN_5000PSI_WOODCO_PN#_7879-01</t>
    </r>
  </si>
  <si>
    <t>Assorted Landing Nipples &amp; Pup Joints</t>
  </si>
  <si>
    <t>Casing Hangers</t>
  </si>
  <si>
    <r>
      <rPr>
        <b/>
        <sz val="11"/>
        <color rgb="FFFF0000"/>
        <rFont val="Calibri"/>
        <family val="2"/>
        <scheme val="minor"/>
      </rPr>
      <t>1007880</t>
    </r>
    <r>
      <rPr>
        <sz val="11"/>
        <color theme="1"/>
        <rFont val="Calibri"/>
        <family val="2"/>
        <scheme val="minor"/>
      </rPr>
      <t xml:space="preserve">     11"  Test Plug,        and           </t>
    </r>
    <r>
      <rPr>
        <b/>
        <sz val="11"/>
        <color rgb="FFFF0000"/>
        <rFont val="Calibri"/>
        <family val="2"/>
        <scheme val="minor"/>
      </rPr>
      <t xml:space="preserve">1008127   </t>
    </r>
    <r>
      <rPr>
        <sz val="11"/>
        <color theme="1"/>
        <rFont val="Calibri"/>
        <family val="2"/>
        <scheme val="minor"/>
      </rPr>
      <t xml:space="preserve">  Wear Bushing  12" long  13-5/8"</t>
    </r>
  </si>
  <si>
    <t>Sucker Rod Guides &amp; Cementing Plugs</t>
  </si>
  <si>
    <t>Rodec Rotating Head For Nodding Neddy</t>
  </si>
  <si>
    <t>Assorted Gaskets &amp; Seals  RX54  Ring Joints</t>
  </si>
  <si>
    <t>Assorted Stud Bolts</t>
  </si>
  <si>
    <t>Assorted B7 Stud Bolts</t>
  </si>
  <si>
    <t>Orbit Rising Stem Ball Valves   (6 of)</t>
  </si>
  <si>
    <t>Assorted Casing Couplings &amp; Casing Hangers</t>
  </si>
  <si>
    <t>Assorted Ring Joints &amp; Miscellaneous</t>
  </si>
  <si>
    <t>Sucker Rod Guides &amp; Assorted Ring Joing Gaskets</t>
  </si>
  <si>
    <t>Ring Joint Jaskets,    Hercules Packing,    Miscellaneous</t>
  </si>
  <si>
    <t>Ring Joint Gaskets   &amp;  miscellaneous</t>
  </si>
  <si>
    <t>PCP Couplings</t>
  </si>
  <si>
    <t>Assorted Packers</t>
  </si>
  <si>
    <t>Coupling Stopjoint   4" od  59wt  x  RT2  Grade L80</t>
  </si>
  <si>
    <t>Oillift G200HS  Oil Pump</t>
  </si>
  <si>
    <t>Pallet   88   BB 28</t>
  </si>
  <si>
    <t>Assorted Ball Valves</t>
  </si>
  <si>
    <t>Pallet   89   BB 11</t>
  </si>
  <si>
    <t>Mild Steel Flanges  &amp;  90 degree bends</t>
  </si>
  <si>
    <t>Pallet   90   BB 30</t>
  </si>
  <si>
    <t>Mild Steel Flanges</t>
  </si>
  <si>
    <t>Pallet   92   BB 25</t>
  </si>
  <si>
    <t>Pallet   93   BB 32</t>
  </si>
  <si>
    <t>Pallet   95   BB 17</t>
  </si>
  <si>
    <t>Assorted Valves</t>
  </si>
  <si>
    <t>Pallet   96   BB 22</t>
  </si>
  <si>
    <t>Pallet   97   BB 20</t>
  </si>
  <si>
    <t>Level Bridles</t>
  </si>
  <si>
    <t>Pallet   99   BB 19</t>
  </si>
  <si>
    <t>Pallet   100  BB 18</t>
  </si>
  <si>
    <t>Pallet   101  BB 14</t>
  </si>
  <si>
    <t>Pallet   102  BB 23</t>
  </si>
  <si>
    <t>Mild Steel Tees  &amp;  90 degree bends</t>
  </si>
  <si>
    <r>
      <rPr>
        <b/>
        <sz val="11"/>
        <color rgb="FFFF0000"/>
        <rFont val="Calibri"/>
        <family val="2"/>
        <scheme val="minor"/>
      </rPr>
      <t xml:space="preserve">1008177  </t>
    </r>
    <r>
      <rPr>
        <sz val="11"/>
        <color theme="1"/>
        <rFont val="Calibri"/>
        <family val="2"/>
        <scheme val="minor"/>
      </rPr>
      <t xml:space="preserve">    PUMP_ROTARY_INTERNAL GEAR_SERIES MD_2-1/2IN CLASS 150 FLANGE SUCTION_2-1/2IN CLASS 150 FLANGE DISCHARGE_VP CASING PRESSURE_100DEG C MAX CASING TEMPERATUR_400KPA_20 TO 60DEG C_JOHN ZINK    and  </t>
    </r>
    <r>
      <rPr>
        <b/>
        <sz val="11"/>
        <color rgb="FFFF0000"/>
        <rFont val="Calibri"/>
        <family val="2"/>
        <scheme val="minor"/>
      </rPr>
      <t xml:space="preserve">           1008332</t>
    </r>
    <r>
      <rPr>
        <sz val="11"/>
        <color theme="1"/>
        <rFont val="Calibri"/>
        <family val="2"/>
        <scheme val="minor"/>
      </rPr>
      <t xml:space="preserve">  VALVE__DEAD MAN LOADING_3IN _TTMA STANDARD FLANGE DRILLINGS_MODEL 560_CONFIGURED TO OPERATE IN HOLD OPEN MODE_ _ALUMINIUM CONSTRUCTION_TTMA STANDARD  _VITON SEALS _CONFIGURED TO OPERATE IN HOLD OPEN MODE_SILEA_PN#_MODEL 560</t>
    </r>
  </si>
  <si>
    <r>
      <rPr>
        <b/>
        <sz val="11"/>
        <color rgb="FFFF0000"/>
        <rFont val="Calibri"/>
        <family val="2"/>
        <scheme val="minor"/>
      </rPr>
      <t xml:space="preserve">1008228 </t>
    </r>
    <r>
      <rPr>
        <sz val="11"/>
        <color theme="1"/>
        <rFont val="Calibri"/>
        <family val="2"/>
        <scheme val="minor"/>
      </rPr>
      <t xml:space="preserve">   EXCHANGER_HEAT_PROCESS GROUP_TYPE VT10HK/CDS-16 C_1000kPag_FROM GEA-ECOFLEX_PROCESS GROUP_PN#_VT 10HK/C03</t>
    </r>
  </si>
  <si>
    <r>
      <rPr>
        <b/>
        <sz val="11"/>
        <color rgb="FFFF0000"/>
        <rFont val="Calibri"/>
        <family val="2"/>
        <scheme val="minor"/>
      </rPr>
      <t xml:space="preserve">1003053  </t>
    </r>
    <r>
      <rPr>
        <sz val="11"/>
        <color theme="1"/>
        <rFont val="Calibri"/>
        <family val="2"/>
        <scheme val="minor"/>
      </rPr>
      <t xml:space="preserve">  ADAPTER_DOUBLE STUDDED_FLANGE_21-1/4IN 2000PSI STUDDED TOP_20-3/4IN 3000PSI STUDDED BOTTOM_CAMERON WILLIS</t>
    </r>
  </si>
  <si>
    <r>
      <rPr>
        <b/>
        <sz val="11"/>
        <color rgb="FFFF0000"/>
        <rFont val="Calibri"/>
        <family val="2"/>
        <scheme val="minor"/>
      </rPr>
      <t xml:space="preserve">1008094 </t>
    </r>
    <r>
      <rPr>
        <sz val="11"/>
        <color theme="1"/>
        <rFont val="Calibri"/>
        <family val="2"/>
        <scheme val="minor"/>
      </rPr>
      <t xml:space="preserve">    FILTER__MESH DEMISTER_ _1M DIA X 300MM DEEP_WIRE MESH_FOR MESH DEMISTER</t>
    </r>
  </si>
  <si>
    <r>
      <rPr>
        <b/>
        <sz val="11"/>
        <color rgb="FFFF0000"/>
        <rFont val="Calibri"/>
        <family val="2"/>
        <scheme val="minor"/>
      </rPr>
      <t xml:space="preserve">1001078  </t>
    </r>
    <r>
      <rPr>
        <sz val="11"/>
        <color theme="1"/>
        <rFont val="Calibri"/>
        <family val="2"/>
        <scheme val="minor"/>
      </rPr>
      <t xml:space="preserve">   ADAPTER_DOUBLE STUDDED_PACKOFF FLANGE_13-5/8IN 10000PSI STUDDED TOP_7-1/16IN 5000PSI STUDDED BOTTO_CAMERON_PN#_C1988-02</t>
    </r>
  </si>
  <si>
    <r>
      <rPr>
        <b/>
        <sz val="11"/>
        <color rgb="FFFF0000"/>
        <rFont val="Calibri"/>
        <family val="2"/>
        <scheme val="minor"/>
      </rPr>
      <t>1001061</t>
    </r>
    <r>
      <rPr>
        <sz val="11"/>
        <color theme="1"/>
        <rFont val="Calibri"/>
        <family val="2"/>
        <scheme val="minor"/>
      </rPr>
      <t xml:space="preserve">    HEAD_CASING_LOWER_P/N 2030479-01-50_13-5/8IN_5000PSIG_13-3/8IN_R-24_API 6A_C/W BASE PLATE WITH 8 GUSSEST_C/W STUDDED SIDE OUTLETS_FOR MULTI-BOWL WELLHEAD_CAMERON_PN#_2030479-01-50                                       </t>
    </r>
    <r>
      <rPr>
        <b/>
        <sz val="11"/>
        <color rgb="FFFF0000"/>
        <rFont val="Calibri"/>
        <family val="2"/>
        <scheme val="minor"/>
      </rPr>
      <t xml:space="preserve">1001062  </t>
    </r>
    <r>
      <rPr>
        <sz val="11"/>
        <color theme="1"/>
        <rFont val="Calibri"/>
        <family val="2"/>
        <scheme val="minor"/>
      </rPr>
      <t xml:space="preserve">   SPOOL_CASING_UPPER MULTI-BOWL ASEMBLY_2161751-0_13-5/8IN_5000PSI_CAMERON_PN#_2161751-0</t>
    </r>
  </si>
  <si>
    <r>
      <rPr>
        <b/>
        <sz val="11"/>
        <color rgb="FFFF0000"/>
        <rFont val="Calibri"/>
        <family val="2"/>
        <scheme val="minor"/>
      </rPr>
      <t xml:space="preserve"> 1008161 </t>
    </r>
    <r>
      <rPr>
        <sz val="11"/>
        <color theme="1"/>
        <rFont val="Calibri"/>
        <family val="2"/>
        <scheme val="minor"/>
      </rPr>
      <t xml:space="preserve">   VALVE_GATE__2-1/16IN_RTJ_FLANGED_10000 API_10 000 PSI_API 6A AND ASME/ANSI B16-10_STAINLESS STEEL SPRING_BX152 GASKET_API 6A, 17D_CAMERON_PN#_141501-31-92-02                                                                                                              </t>
    </r>
    <r>
      <rPr>
        <b/>
        <sz val="11"/>
        <color rgb="FFFF0000"/>
        <rFont val="Calibri"/>
        <family val="2"/>
        <scheme val="minor"/>
      </rPr>
      <t>1001030</t>
    </r>
    <r>
      <rPr>
        <sz val="11"/>
        <color theme="1"/>
        <rFont val="Calibri"/>
        <family val="2"/>
        <scheme val="minor"/>
      </rPr>
      <t xml:space="preserve">      VALVE_GATE_FL_2-9/16IN_5000 API_RTJ_TYPE FL 141502-31-92-02_HANDWHEEL OPERATED_CAMERON_PN#_141502-31-92-02</t>
    </r>
  </si>
  <si>
    <r>
      <rPr>
        <b/>
        <sz val="11"/>
        <color rgb="FFFF0000"/>
        <rFont val="Calibri"/>
        <family val="2"/>
        <scheme val="minor"/>
      </rPr>
      <t>1007528</t>
    </r>
    <r>
      <rPr>
        <sz val="11"/>
        <color theme="1"/>
        <rFont val="Calibri"/>
        <family val="2"/>
        <scheme val="minor"/>
      </rPr>
      <t xml:space="preserve">  MOTOR_ELECTRIC_W21_WEG_415V_AC_10-50Hz_3 PHASE_292-1460 RPM_15KW_4 POLE_B3R MOUNTED_FRAME NO 160L_IP 55_IEC 34600-17 1998_NULL_FOR INERT GAS  _WEG_PN#_VSD TYPE                                                                                                     </t>
    </r>
    <r>
      <rPr>
        <b/>
        <sz val="11"/>
        <color rgb="FFFF0000"/>
        <rFont val="Calibri"/>
        <family val="2"/>
        <scheme val="minor"/>
      </rPr>
      <t xml:space="preserve">1007971 </t>
    </r>
    <r>
      <rPr>
        <sz val="11"/>
        <color theme="1"/>
        <rFont val="Calibri"/>
        <family val="2"/>
        <scheme val="minor"/>
      </rPr>
      <t xml:space="preserve">    MOTOR_ELECTRIC_FRLAME PROOF_WEG_415V_5.5KW_2935RPM MOTOR_2 POLE_B3 MOUNTED_FRAME NO 132S_IP 55_IE 72_FOR DEHYDRATOR VENT KNOCKOUT PUMP_WEG_T R INDUSTRIES LTD                                                                                             </t>
    </r>
    <r>
      <rPr>
        <b/>
        <sz val="11"/>
        <color rgb="FFFF0000"/>
        <rFont val="Calibri"/>
        <family val="2"/>
        <scheme val="minor"/>
      </rPr>
      <t>1100142</t>
    </r>
    <r>
      <rPr>
        <sz val="11"/>
        <color theme="1"/>
        <rFont val="Calibri"/>
        <family val="2"/>
        <scheme val="minor"/>
      </rPr>
      <t xml:space="preserve">     MOTOR_ELECTRIC__BROOK CROMPTON_415 V_DC_7.2 KW_10 - 50 HZ_3 PHASE_290 - 1450 RPM_4 POLE_TYPE A-EF132MZ_Exd  RATED_FOR SALES GAS COMRPESSOR_BROOK CROMPTON_PN#_TYPE A-EF132MZ</t>
    </r>
  </si>
  <si>
    <r>
      <rPr>
        <b/>
        <sz val="11"/>
        <color rgb="FFFF0000"/>
        <rFont val="Calibri"/>
        <family val="2"/>
        <scheme val="minor"/>
      </rPr>
      <t>1001067</t>
    </r>
    <r>
      <rPr>
        <sz val="11"/>
        <color theme="1"/>
        <rFont val="Calibri"/>
        <family val="2"/>
        <scheme val="minor"/>
      </rPr>
      <t xml:space="preserve">         SPOOL_CASING__11IN_5000PSI_13-5/8IN_3000PSI_CAMERON_PN#_Y11278-7750083</t>
    </r>
  </si>
  <si>
    <r>
      <rPr>
        <b/>
        <sz val="11"/>
        <color rgb="FFFF0000"/>
        <rFont val="Calibri"/>
        <family val="2"/>
        <scheme val="minor"/>
      </rPr>
      <t>2000032</t>
    </r>
    <r>
      <rPr>
        <sz val="11"/>
        <color theme="1"/>
        <rFont val="Calibri"/>
        <family val="2"/>
        <scheme val="minor"/>
      </rPr>
      <t xml:space="preserve">       PLUG_PIPE_3-3/8IN OD X 3/4IN ID_INFLATABLE BRIDGE PLUG_SOLID PLUG ON BOTTOM_MAX TEMP 300F_WORLD OIL TOOLS INC._WORLD OIL TOOLS INC._PN#_0650-033801-DA</t>
    </r>
  </si>
  <si>
    <r>
      <rPr>
        <b/>
        <sz val="11"/>
        <color rgb="FFFF0000"/>
        <rFont val="Calibri"/>
        <family val="2"/>
        <scheme val="minor"/>
      </rPr>
      <t>2001109</t>
    </r>
    <r>
      <rPr>
        <sz val="11"/>
        <color theme="1"/>
        <rFont val="Calibri"/>
        <family val="2"/>
        <scheme val="minor"/>
      </rPr>
      <t xml:space="preserve">    VALVE-CHOKE CONTROL_____3 INCH_2500 ANSI_API 10000__RTJ 37 FLANGES_____WILLIS_________C/W FISHER ACTUATOR TYPE 667_                                                                                                                                                                                                               </t>
    </r>
    <r>
      <rPr>
        <b/>
        <sz val="11"/>
        <color rgb="FFFF0000"/>
        <rFont val="Calibri"/>
        <family val="2"/>
        <scheme val="minor"/>
      </rPr>
      <t xml:space="preserve">2001108 </t>
    </r>
    <r>
      <rPr>
        <sz val="11"/>
        <color theme="1"/>
        <rFont val="Calibri"/>
        <family val="2"/>
        <scheme val="minor"/>
      </rPr>
      <t xml:space="preserve">    VALVE_GLOBE_MODEL ET_4 INCH_ANSI 600_RAISED FACE FLANGE_FISHER</t>
    </r>
  </si>
  <si>
    <r>
      <rPr>
        <b/>
        <sz val="11"/>
        <color rgb="FFFF0000"/>
        <rFont val="Calibri"/>
        <family val="2"/>
        <scheme val="minor"/>
      </rPr>
      <t xml:space="preserve">1002984  </t>
    </r>
    <r>
      <rPr>
        <sz val="11"/>
        <color theme="1"/>
        <rFont val="Calibri"/>
        <family val="2"/>
        <scheme val="minor"/>
      </rPr>
      <t xml:space="preserve">      VALVE_GLOBE_4IN_CLASS 600 ANSI_RAISED FACE_TYPE L600</t>
    </r>
  </si>
  <si>
    <r>
      <rPr>
        <b/>
        <sz val="11"/>
        <color rgb="FFFF0000"/>
        <rFont val="Calibri"/>
        <family val="2"/>
        <scheme val="minor"/>
      </rPr>
      <t>1073924</t>
    </r>
    <r>
      <rPr>
        <sz val="11"/>
        <color theme="1"/>
        <rFont val="Calibri"/>
        <family val="2"/>
        <scheme val="minor"/>
      </rPr>
      <t xml:space="preserve">       (2 of)            Valve Ball Firesafe 8" Class 600 ansi RF   Type  B603</t>
    </r>
  </si>
  <si>
    <r>
      <rPr>
        <b/>
        <sz val="11"/>
        <color rgb="FFFF0000"/>
        <rFont val="Calibri"/>
        <family val="2"/>
        <scheme val="minor"/>
      </rPr>
      <t xml:space="preserve">1008320 </t>
    </r>
    <r>
      <rPr>
        <sz val="11"/>
        <color theme="1"/>
        <rFont val="Calibri"/>
        <family val="2"/>
        <scheme val="minor"/>
      </rPr>
      <t xml:space="preserve">        VALVE_BALL__4IN_2500 ANSI_RTJ_REDUCED BORE_GEAR OPERATED_100DEG C_CARBON STEEL BODY ASTM A350 LF2_ASTM A182 F51 BALL_ASTM A182 F51 SEAT RINGS WITH DEVLON INSERT_VITO_HAYWARD_PN#_LCR-125-TO2E-251.F4C45993_EATON_PN#_LCR-125-TO2E-251.F4C45993</t>
    </r>
  </si>
  <si>
    <r>
      <rPr>
        <b/>
        <sz val="11"/>
        <color rgb="FFFF0000"/>
        <rFont val="Calibri"/>
        <family val="2"/>
        <scheme val="minor"/>
      </rPr>
      <t>1007483</t>
    </r>
    <r>
      <rPr>
        <sz val="11"/>
        <color theme="1"/>
        <rFont val="Calibri"/>
        <family val="2"/>
        <scheme val="minor"/>
      </rPr>
      <t xml:space="preserve">         VALVE_CHECK_SWING DISC_8IN_CLASS 150 ANSI_FLANGED_TYPE C100_CARBON STEEL BODY_ASTM A216 GR WCB_13CR HARDFACED DISC_13CR HARDFACED SEAT_PEGLER BEACON     (2 of) </t>
    </r>
  </si>
  <si>
    <r>
      <rPr>
        <b/>
        <sz val="11"/>
        <color rgb="FFFF0000"/>
        <rFont val="Calibri"/>
        <family val="2"/>
        <scheme val="minor"/>
      </rPr>
      <t>1007943</t>
    </r>
    <r>
      <rPr>
        <sz val="11"/>
        <color theme="1"/>
        <rFont val="Calibri"/>
        <family val="2"/>
        <scheme val="minor"/>
      </rPr>
      <t xml:space="preserve">      ROCK BIT__PDC_SMITH_TYPE S91HVPXRE1154_17-1/2IN BIT_SMITH_PN#_S91HVPXRE1154</t>
    </r>
  </si>
  <si>
    <r>
      <rPr>
        <b/>
        <sz val="11"/>
        <color rgb="FFFF0000"/>
        <rFont val="Calibri"/>
        <family val="2"/>
        <scheme val="minor"/>
      </rPr>
      <t>1001055</t>
    </r>
    <r>
      <rPr>
        <sz val="11"/>
        <color theme="1"/>
        <rFont val="Calibri"/>
        <family val="2"/>
        <scheme val="minor"/>
      </rPr>
      <t xml:space="preserve">     FLANGE_PIPE_COMPANION_2-9/16IN_5000 API_RTJ_R27_2IN NPT_CAMERON_PN#_142365-02-03-02                   </t>
    </r>
    <r>
      <rPr>
        <b/>
        <sz val="11"/>
        <color rgb="FFFF0000"/>
        <rFont val="Calibri"/>
        <family val="2"/>
        <scheme val="minor"/>
      </rPr>
      <t>1008019</t>
    </r>
    <r>
      <rPr>
        <sz val="11"/>
        <color theme="1"/>
        <rFont val="Calibri"/>
        <family val="2"/>
        <scheme val="minor"/>
      </rPr>
      <t xml:space="preserve">  STRAINER_Y-TYPE_2IN_CLASS 300_PEGLER BEACON                                                                                                                             </t>
    </r>
    <r>
      <rPr>
        <b/>
        <sz val="11"/>
        <color rgb="FFFF0000"/>
        <rFont val="Calibri"/>
        <family val="2"/>
        <scheme val="minor"/>
      </rPr>
      <t>1008020</t>
    </r>
    <r>
      <rPr>
        <sz val="11"/>
        <color theme="1"/>
        <rFont val="Calibri"/>
        <family val="2"/>
        <scheme val="minor"/>
      </rPr>
      <t xml:space="preserve">            STRAINER_Y-TYPE_3IN_CLASS 150_PEGLER BEACON                                                                                                               </t>
    </r>
    <r>
      <rPr>
        <b/>
        <sz val="11"/>
        <color rgb="FFFF0000"/>
        <rFont val="Calibri"/>
        <family val="2"/>
        <scheme val="minor"/>
      </rPr>
      <t xml:space="preserve">1002958 </t>
    </r>
    <r>
      <rPr>
        <sz val="11"/>
        <color theme="1"/>
        <rFont val="Calibri"/>
        <family val="2"/>
        <scheme val="minor"/>
      </rPr>
      <t xml:space="preserve">  ADAPTER_DOUBLE STUDDED__2IN CLASS 2500 RF STUDDED TOP_2IN CLASS 1500 RF STUDDED BOTTOM                  </t>
    </r>
    <r>
      <rPr>
        <b/>
        <sz val="11"/>
        <color rgb="FFFF0000"/>
        <rFont val="Calibri"/>
        <family val="2"/>
        <scheme val="minor"/>
      </rPr>
      <t>1002350</t>
    </r>
    <r>
      <rPr>
        <sz val="11"/>
        <color theme="1"/>
        <rFont val="Calibri"/>
        <family val="2"/>
        <scheme val="minor"/>
      </rPr>
      <t xml:space="preserve">   ADAPTER_FLANGE_STUDDED_3IN NOM_CLASS 600_3600 API_3IN NOM_CLASS 900_3900 API_FOR NGC HOT TAP EQUIPMENT_PACE ENGINEERING</t>
    </r>
  </si>
  <si>
    <r>
      <rPr>
        <b/>
        <sz val="11"/>
        <color rgb="FFFF0000"/>
        <rFont val="Calibri"/>
        <family val="2"/>
        <scheme val="minor"/>
      </rPr>
      <t>1008165</t>
    </r>
    <r>
      <rPr>
        <sz val="11"/>
        <color theme="1"/>
        <rFont val="Calibri"/>
        <family val="2"/>
        <scheme val="minor"/>
      </rPr>
      <t xml:space="preserve">   ADAPTER_DOUBLE STUDDED_FLANGE_4IN CLASS 2500 RTJ R38 STUDDED TOP_2-9/16IN 5000PSI RTJ R27 STUDDED BOTTO_OILFIELD ENGINEERING SERVICES     </t>
    </r>
    <r>
      <rPr>
        <b/>
        <sz val="11"/>
        <color rgb="FFFF0000"/>
        <rFont val="Calibri"/>
        <family val="2"/>
        <scheme val="minor"/>
      </rPr>
      <t xml:space="preserve">                                                                                                                                                              1008167</t>
    </r>
    <r>
      <rPr>
        <sz val="11"/>
        <color theme="1"/>
        <rFont val="Calibri"/>
        <family val="2"/>
        <scheme val="minor"/>
      </rPr>
      <t xml:space="preserve">   ADAPTER_DOUBLE STUDDED_FLANGE_3-1/16IN 10000PSI RTJ BX154 STUDDED TOP_3-1/8IN 5000PSI RTJ RX35 STUDDED BOTTOM_AISI 4140_MATL: 4140_CONNETT ENGINEERING                                                                                                                                </t>
    </r>
    <r>
      <rPr>
        <b/>
        <sz val="11"/>
        <color rgb="FFFF0000"/>
        <rFont val="Calibri"/>
        <family val="2"/>
        <scheme val="minor"/>
      </rPr>
      <t>ROTATING  HEAD</t>
    </r>
  </si>
  <si>
    <r>
      <rPr>
        <b/>
        <sz val="11"/>
        <color rgb="FFFF0000"/>
        <rFont val="Calibri"/>
        <family val="2"/>
        <scheme val="minor"/>
      </rPr>
      <t>1001061</t>
    </r>
    <r>
      <rPr>
        <sz val="11"/>
        <color theme="1"/>
        <rFont val="Calibri"/>
        <family val="2"/>
        <scheme val="minor"/>
      </rPr>
      <t xml:space="preserve">    HEAD_CASING_LOWER_P/N 2030479-01-50_13-5/8IN_5000PSIG_13-3/8IN_R-24_API 6A_C/W BASE PLATE WITH 8 GUSSEST_C/W STUDDED SIDE OUTLETS_FOR MULTI-BOWL WELLHEAD_CAMERON_PN#_2030479-01-50                                          </t>
    </r>
    <r>
      <rPr>
        <b/>
        <sz val="11"/>
        <color rgb="FFFF0000"/>
        <rFont val="Calibri"/>
        <family val="2"/>
        <scheme val="minor"/>
      </rPr>
      <t>1001062</t>
    </r>
    <r>
      <rPr>
        <sz val="11"/>
        <color theme="1"/>
        <rFont val="Calibri"/>
        <family val="2"/>
        <scheme val="minor"/>
      </rPr>
      <t xml:space="preserve">  SPOOL_CASING_UPPER MULTI-BOWL ASEMBLY_2161751-0_13-5/8IN_5000PSI_CAMERON_PN#_2161751-0             </t>
    </r>
    <r>
      <rPr>
        <b/>
        <sz val="11"/>
        <color rgb="FFFF0000"/>
        <rFont val="Calibri"/>
        <family val="2"/>
        <scheme val="minor"/>
      </rPr>
      <t>1001302</t>
    </r>
    <r>
      <rPr>
        <sz val="11"/>
        <color theme="1"/>
        <rFont val="Calibri"/>
        <family val="2"/>
        <scheme val="minor"/>
      </rPr>
      <t xml:space="preserve"> HANGER_TUBING__TYPE CWC-F6H_10-3/4IN_9.3PPF_HYDRIL CS BOX BOTTOM_3.725IN_MCA LIFT THREAD_3HBVP LOW ALLOY_C/W 3/8 TOP AND BOTTOM BLINDED OFF3HBVP LOW ALLOY_ABB VETCO GRAY_PN#_J364000-313</t>
    </r>
  </si>
  <si>
    <r>
      <rPr>
        <b/>
        <sz val="11"/>
        <color rgb="FFFF0000"/>
        <rFont val="Calibri"/>
        <family val="2"/>
        <scheme val="minor"/>
      </rPr>
      <t>1001072</t>
    </r>
    <r>
      <rPr>
        <sz val="11"/>
        <color rgb="FFFF0000"/>
        <rFont val="Calibri"/>
        <family val="2"/>
        <scheme val="minor"/>
      </rPr>
      <t xml:space="preserve"> </t>
    </r>
    <r>
      <rPr>
        <sz val="11"/>
        <color theme="1"/>
        <rFont val="Calibri"/>
        <family val="2"/>
        <scheme val="minor"/>
      </rPr>
      <t xml:space="preserve">   BUSHING__STD OR NACE SERVICE_CAMERON P/N 2161829-02-01_TYPE NX_5-1/2 INCH_ _11 INCH_ _ _CAMERON_PN#_21618929-02-01                                                                                                                                                                                       Also Gauge Plugs,   and   O,Rings</t>
    </r>
  </si>
  <si>
    <r>
      <rPr>
        <b/>
        <sz val="11"/>
        <color rgb="FFFF0000"/>
        <rFont val="Calibri"/>
        <family val="2"/>
        <scheme val="minor"/>
      </rPr>
      <t xml:space="preserve">1008263  </t>
    </r>
    <r>
      <rPr>
        <sz val="11"/>
        <color theme="1"/>
        <rFont val="Calibri"/>
        <family val="2"/>
        <scheme val="minor"/>
      </rPr>
      <t xml:space="preserve"> ADAPTER_FLANGE__WOOD GROUP_PN#_361786                                                                                                                                   </t>
    </r>
    <r>
      <rPr>
        <b/>
        <sz val="11"/>
        <color rgb="FFFF0000"/>
        <rFont val="Calibri"/>
        <family val="2"/>
        <scheme val="minor"/>
      </rPr>
      <t xml:space="preserve"> 1001303</t>
    </r>
    <r>
      <rPr>
        <sz val="11"/>
        <color theme="1"/>
        <rFont val="Calibri"/>
        <family val="2"/>
        <scheme val="minor"/>
      </rPr>
      <t xml:space="preserve">   HANGER_TUBING_ABB VETCO GRAY / CAMREON_TYPE WA-CWCT_11IN_3-1/2IN_ABB VETCO GRAY_PN#_J364000-325_CAMERON_PN#_J364000-325                                                                                                                                                                                  </t>
    </r>
    <r>
      <rPr>
        <b/>
        <sz val="11"/>
        <color rgb="FFFF0000"/>
        <rFont val="Calibri"/>
        <family val="2"/>
        <scheme val="minor"/>
      </rPr>
      <t>1001304</t>
    </r>
    <r>
      <rPr>
        <sz val="11"/>
        <color theme="1"/>
        <rFont val="Calibri"/>
        <family val="2"/>
        <scheme val="minor"/>
      </rPr>
      <t xml:space="preserve">    SEAL___CAMERON_11IN X 3-1/2IN_FOR CAMERON TUBING HANGER_CAMERON</t>
    </r>
  </si>
  <si>
    <r>
      <rPr>
        <b/>
        <sz val="11"/>
        <color rgb="FFFF0000"/>
        <rFont val="Calibri"/>
        <family val="2"/>
        <scheme val="minor"/>
      </rPr>
      <t>1001308</t>
    </r>
    <r>
      <rPr>
        <sz val="11"/>
        <color theme="1"/>
        <rFont val="Calibri"/>
        <family val="2"/>
        <scheme val="minor"/>
      </rPr>
      <t xml:space="preserve">     ADAPTER_DOUBLE STUDDED__11IN 10000PSI STUDDED TOP_3-1/16IN 10000PSI STUDDED BOTT_WOOD GROUP_PN#_H70525-81                                                                                                                                                                                                     </t>
    </r>
    <r>
      <rPr>
        <b/>
        <sz val="11"/>
        <color rgb="FFFF0000"/>
        <rFont val="Calibri"/>
        <family val="2"/>
        <scheme val="minor"/>
      </rPr>
      <t>1082580</t>
    </r>
    <r>
      <rPr>
        <sz val="11"/>
        <color theme="1"/>
        <rFont val="Calibri"/>
        <family val="2"/>
        <scheme val="minor"/>
      </rPr>
      <t xml:space="preserve">      Flange Adaptor  11"--3 1/16"               Casing Hanger</t>
    </r>
  </si>
  <si>
    <r>
      <t xml:space="preserve"> </t>
    </r>
    <r>
      <rPr>
        <b/>
        <sz val="11"/>
        <color rgb="FFFF0000"/>
        <rFont val="Calibri"/>
        <family val="2"/>
        <scheme val="minor"/>
      </rPr>
      <t xml:space="preserve">2001110     </t>
    </r>
    <r>
      <rPr>
        <sz val="11"/>
        <rFont val="Calibri"/>
        <family val="2"/>
        <scheme val="minor"/>
      </rPr>
      <t xml:space="preserve">VALVE_PRESSURE RELIEF_2-1/2 INCH_ANSI 600_RAISED FACED FLANGE_4 INCH_ANSI 150_SET PRESSURE 1333 PSIG                                                                                                                                                                                                                                          </t>
    </r>
    <r>
      <rPr>
        <b/>
        <sz val="11"/>
        <color rgb="FFFF0000"/>
        <rFont val="Calibri"/>
        <family val="2"/>
        <scheme val="minor"/>
      </rPr>
      <t>1008032</t>
    </r>
    <r>
      <rPr>
        <sz val="11"/>
        <rFont val="Calibri"/>
        <family val="2"/>
        <scheme val="minor"/>
      </rPr>
      <t xml:space="preserve">    VALVE_BALL_FIRESAFE_6IN_CLASS 150 ANSI_RAISED FACE_TYPE B101_FULL BORE                                                           </t>
    </r>
    <r>
      <rPr>
        <b/>
        <sz val="11"/>
        <color rgb="FFFF0000"/>
        <rFont val="Calibri"/>
        <family val="2"/>
        <scheme val="minor"/>
      </rPr>
      <t xml:space="preserve">2001106  </t>
    </r>
    <r>
      <rPr>
        <sz val="11"/>
        <rFont val="Calibri"/>
        <family val="2"/>
        <scheme val="minor"/>
      </rPr>
      <t xml:space="preserve">  VALVE-GLOBE____3 INCH__ANSI 900_RAISED FACE FLANGE___SAMSON PN# 3251 01 216_BOLTED BONNET_CARBON STEEL_                                                                                                                                                                                                                                          </t>
    </r>
    <r>
      <rPr>
        <b/>
        <sz val="11"/>
        <color rgb="FFFF0000"/>
        <rFont val="Calibri"/>
        <family val="2"/>
        <scheme val="minor"/>
      </rPr>
      <t>1100301</t>
    </r>
    <r>
      <rPr>
        <sz val="11"/>
        <rFont val="Calibri"/>
        <family val="2"/>
        <scheme val="minor"/>
      </rPr>
      <t xml:space="preserve">   ARRESTOR_SURGE_                                                                                                                                                                                             </t>
    </r>
    <r>
      <rPr>
        <b/>
        <sz val="11"/>
        <color rgb="FFFF0000"/>
        <rFont val="Calibri"/>
        <family val="2"/>
        <scheme val="minor"/>
      </rPr>
      <t xml:space="preserve">1001809 </t>
    </r>
    <r>
      <rPr>
        <sz val="11"/>
        <rFont val="Calibri"/>
        <family val="2"/>
        <scheme val="minor"/>
      </rPr>
      <t xml:space="preserve"> VALVE_BALL_ROCKING BALL_4IN_CLASS 300 ANSI_RAISED FACE_ORBIT_TYPE VR35_305MM FACE TO FACE_REDUCED BORE_TRUNNION MOUNTED BALL_HANDWHEEL OPERATED_+260 DEG C_CARBON STEEL BODY_ASTM A216 GR WCB OR ASTM A105_RISING STEM_REINF_KENTECH ASSOCIATES                                                                                     </t>
    </r>
  </si>
  <si>
    <r>
      <rPr>
        <b/>
        <sz val="11"/>
        <color rgb="FFFF0000"/>
        <rFont val="Calibri"/>
        <family val="2"/>
        <scheme val="minor"/>
      </rPr>
      <t>1002020</t>
    </r>
    <r>
      <rPr>
        <sz val="11"/>
        <color theme="1"/>
        <rFont val="Calibri"/>
        <family val="2"/>
        <scheme val="minor"/>
      </rPr>
      <t xml:space="preserve">     METER_FLOW_MICRO MOTION MASS FLOW_3 OT 4 IN_SS WETTED PARTS STANDARD CASE_EMERSON_PN#_D300H-SS</t>
    </r>
  </si>
  <si>
    <r>
      <rPr>
        <b/>
        <sz val="11"/>
        <color rgb="FFFF0000"/>
        <rFont val="Calibri"/>
        <family val="2"/>
        <scheme val="minor"/>
      </rPr>
      <t>1001141</t>
    </r>
    <r>
      <rPr>
        <sz val="11"/>
        <color theme="1"/>
        <rFont val="Calibri"/>
        <family val="2"/>
        <scheme val="minor"/>
      </rPr>
      <t xml:space="preserve">      ADAPTER_DOUBLE STUDDED__11IN 5000PSI STUDDED TOP_11IN 3000PSI STUDDED BOTTOM_API 6APSL 2_CAMERON_PN#_142326-03-03-02                                                                                                                                                                              </t>
    </r>
    <r>
      <rPr>
        <b/>
        <sz val="11"/>
        <color rgb="FFFF0000"/>
        <rFont val="Calibri"/>
        <family val="2"/>
        <scheme val="minor"/>
      </rPr>
      <t xml:space="preserve">1007970 </t>
    </r>
    <r>
      <rPr>
        <sz val="11"/>
        <color theme="1"/>
        <rFont val="Calibri"/>
        <family val="2"/>
        <scheme val="minor"/>
      </rPr>
      <t xml:space="preserve">  Large stud bolts  B7  7-3/4"  x  1-7/8"  </t>
    </r>
  </si>
  <si>
    <r>
      <rPr>
        <b/>
        <sz val="11"/>
        <color rgb="FFFF0000"/>
        <rFont val="Calibri"/>
        <family val="2"/>
        <scheme val="minor"/>
      </rPr>
      <t xml:space="preserve">1008254 </t>
    </r>
    <r>
      <rPr>
        <sz val="11"/>
        <color theme="1"/>
        <rFont val="Calibri"/>
        <family val="2"/>
        <scheme val="minor"/>
      </rPr>
      <t xml:space="preserve">  TUBING_ _CADPLATEDD_11IN_7-1/16IN   _10M_API BX-156_FOR 5M SERVICE_SEABOARD INTERNATION_PN#_A17815-001                                                                                                                                                                                                                                                  </t>
    </r>
    <r>
      <rPr>
        <b/>
        <sz val="11"/>
        <color rgb="FFFF0000"/>
        <rFont val="Calibri"/>
        <family val="2"/>
        <scheme val="minor"/>
      </rPr>
      <t xml:space="preserve">1008255  </t>
    </r>
    <r>
      <rPr>
        <sz val="11"/>
        <color theme="1"/>
        <rFont val="Calibri"/>
        <family val="2"/>
        <scheme val="minor"/>
      </rPr>
      <t xml:space="preserve"> ADAPTER_FLANGE__SEABOARD INTERNATION_PN#_A17227-003                                                               </t>
    </r>
  </si>
  <si>
    <r>
      <rPr>
        <b/>
        <sz val="11"/>
        <color rgb="FFFF0000"/>
        <rFont val="Calibri"/>
        <family val="2"/>
        <scheme val="minor"/>
      </rPr>
      <t>1002120</t>
    </r>
    <r>
      <rPr>
        <sz val="11"/>
        <color theme="1"/>
        <rFont val="Calibri"/>
        <family val="2"/>
        <scheme val="minor"/>
      </rPr>
      <t xml:space="preserve">    EXTENSION_SEAL BORE_3IN BORE_FOR BLACKCAT SEALBORE PACKER_WEATHERFORD_PN#_164476/581-55-250</t>
    </r>
  </si>
  <si>
    <r>
      <rPr>
        <b/>
        <sz val="11"/>
        <color rgb="FFFF0000"/>
        <rFont val="Calibri"/>
        <family val="2"/>
        <scheme val="minor"/>
      </rPr>
      <t>2005880</t>
    </r>
    <r>
      <rPr>
        <sz val="11"/>
        <color theme="1"/>
        <rFont val="Calibri"/>
        <family val="2"/>
        <scheme val="minor"/>
      </rPr>
      <t xml:space="preserve">     CROSSOVER-____CIRCULATING SWEDGE_9-5/8 INCH_53.5 PPF_WELLSITE TEMPORARY_BTC PIN X XT39 BOX                 And  7-5/8"  the same</t>
    </r>
  </si>
  <si>
    <r>
      <rPr>
        <b/>
        <sz val="11"/>
        <color rgb="FFFF0000"/>
        <rFont val="Calibri"/>
        <family val="2"/>
        <scheme val="minor"/>
      </rPr>
      <t>1002222</t>
    </r>
    <r>
      <rPr>
        <sz val="11"/>
        <color theme="1"/>
        <rFont val="Calibri"/>
        <family val="2"/>
        <scheme val="minor"/>
      </rPr>
      <t xml:space="preserve">  ADAPTER_WELLHEAD__7-1/16IN_5000PSIG_FLANGE_2-7/8IN_THREAD BEAM_LUFKIN_PN#_E70894-95                     </t>
    </r>
    <r>
      <rPr>
        <b/>
        <sz val="11"/>
        <color rgb="FFFF0000"/>
        <rFont val="Calibri"/>
        <family val="2"/>
        <scheme val="minor"/>
      </rPr>
      <t>1001826</t>
    </r>
    <r>
      <rPr>
        <sz val="11"/>
        <color theme="1"/>
        <rFont val="Calibri"/>
        <family val="2"/>
        <scheme val="minor"/>
      </rPr>
      <t xml:space="preserve">  ANCHOR CATCHER_TUBING_7IN_2-7/8IN_BOX_2-7/8IN_PIN_VARIPERM_PN#_217-0710-00                                               </t>
    </r>
    <r>
      <rPr>
        <b/>
        <sz val="11"/>
        <color rgb="FFFF0000"/>
        <rFont val="Calibri"/>
        <family val="2"/>
        <scheme val="minor"/>
      </rPr>
      <t>1002569</t>
    </r>
    <r>
      <rPr>
        <sz val="11"/>
        <color theme="1"/>
        <rFont val="Calibri"/>
        <family val="2"/>
        <scheme val="minor"/>
      </rPr>
      <t xml:space="preserve"> SWIVEL__SLIMLINE_2-7/8IN_BOX X PIN_R&amp;M ENERGY SYSTEMS_PN#_610700                                                                            </t>
    </r>
    <r>
      <rPr>
        <b/>
        <sz val="11"/>
        <color rgb="FFFF0000"/>
        <rFont val="Calibri"/>
        <family val="2"/>
        <scheme val="minor"/>
      </rPr>
      <t>1074992</t>
    </r>
    <r>
      <rPr>
        <sz val="11"/>
        <color theme="1"/>
        <rFont val="Calibri"/>
        <family val="2"/>
        <scheme val="minor"/>
      </rPr>
      <t xml:space="preserve">  COLLAR_CEMENTING_STAGE_TYPE 210_7IN_TAPCO_PN#_210                                                                                                      </t>
    </r>
    <r>
      <rPr>
        <b/>
        <sz val="11"/>
        <color rgb="FFFF0000"/>
        <rFont val="Calibri"/>
        <family val="2"/>
        <scheme val="minor"/>
      </rPr>
      <t xml:space="preserve">1001806   </t>
    </r>
    <r>
      <rPr>
        <sz val="11"/>
        <rFont val="Calibri"/>
        <family val="2"/>
        <scheme val="minor"/>
      </rPr>
      <t>VALVE_BALL_ROCKING BALL_3IN_CLASS 300 ANSI_RAISED FACE_REDUCED BORE_RISING STEM_TRUNNION MOUNTED BALL_HANDWHEEL OPERATED_260DEG C_CARBON STEEL BODY_ASTM A216 GR WCC_TEFLON SEAT_MANUFACTURED TO BS6755_CARBOZINC 11 PRIMER _KENTECH ASSOCIATES</t>
    </r>
  </si>
  <si>
    <r>
      <rPr>
        <b/>
        <sz val="11"/>
        <color rgb="FFFF0000"/>
        <rFont val="Calibri"/>
        <family val="2"/>
        <scheme val="minor"/>
      </rPr>
      <t xml:space="preserve">1007924 </t>
    </r>
    <r>
      <rPr>
        <sz val="11"/>
        <color theme="1"/>
        <rFont val="Calibri"/>
        <family val="2"/>
        <scheme val="minor"/>
      </rPr>
      <t xml:space="preserve">    STARTER__FOR ROD PUMP ELECTRIC MOTOR_AUCOM_PN#_0141-V5-C24-F1-E4                                                                         and    assorted  s/steel flanges</t>
    </r>
  </si>
  <si>
    <r>
      <rPr>
        <b/>
        <sz val="11"/>
        <color rgb="FFFF0000"/>
        <rFont val="Calibri"/>
        <family val="2"/>
        <scheme val="minor"/>
      </rPr>
      <t xml:space="preserve">1001287 </t>
    </r>
    <r>
      <rPr>
        <sz val="11"/>
        <color theme="1"/>
        <rFont val="Calibri"/>
        <family val="2"/>
        <scheme val="minor"/>
      </rPr>
      <t xml:space="preserve">    PLUG_CEMENT_FREEL FALL_HALLIBURTON P/N 100004673_7IN_HALLIBURTON_PN#_100004673      (2 of)</t>
    </r>
  </si>
  <si>
    <r>
      <rPr>
        <b/>
        <sz val="11"/>
        <color rgb="FFFF0000"/>
        <rFont val="Calibri"/>
        <family val="2"/>
        <scheme val="minor"/>
      </rPr>
      <t>1001490</t>
    </r>
    <r>
      <rPr>
        <sz val="11"/>
        <color rgb="FFFF0000"/>
        <rFont val="Calibri"/>
        <family val="2"/>
        <scheme val="minor"/>
      </rPr>
      <t xml:space="preserve">  </t>
    </r>
    <r>
      <rPr>
        <sz val="11"/>
        <color theme="1"/>
        <rFont val="Calibri"/>
        <family val="2"/>
        <scheme val="minor"/>
      </rPr>
      <t xml:space="preserve">   CROSS-____3 WAY FLOW_4 1/16 INCH_ANSI 5000_RING TYPE JOINT_RX39      &amp;                                                                      </t>
    </r>
    <r>
      <rPr>
        <b/>
        <sz val="11"/>
        <color rgb="FFFF0000"/>
        <rFont val="Calibri"/>
        <family val="2"/>
        <scheme val="minor"/>
      </rPr>
      <t>2001473</t>
    </r>
    <r>
      <rPr>
        <sz val="11"/>
        <color theme="1"/>
        <rFont val="Calibri"/>
        <family val="2"/>
        <scheme val="minor"/>
      </rPr>
      <t xml:space="preserve">   CROSS_4 WAY FLOW_3 X 3-1/8IN_1 X 2-1/16IN_ANSI 5000_3 X RX35_1 X RX24</t>
    </r>
  </si>
  <si>
    <r>
      <rPr>
        <b/>
        <sz val="11"/>
        <color rgb="FFFF0000"/>
        <rFont val="Calibri"/>
        <family val="2"/>
        <scheme val="minor"/>
      </rPr>
      <t>1001286</t>
    </r>
    <r>
      <rPr>
        <sz val="11"/>
        <color theme="1"/>
        <rFont val="Calibri"/>
        <family val="2"/>
        <scheme val="minor"/>
      </rPr>
      <t xml:space="preserve">     CEMENTER__HALLIBURTON  P/N 1000075765_TYPE P_7IN_STEEL_L80_HALLIBURTON_PN#_1000075765    (2 of )       </t>
    </r>
    <r>
      <rPr>
        <b/>
        <sz val="11"/>
        <color rgb="FFFF0000"/>
        <rFont val="Calibri"/>
        <family val="2"/>
        <scheme val="minor"/>
      </rPr>
      <t>1007895</t>
    </r>
    <r>
      <rPr>
        <sz val="11"/>
        <color theme="1"/>
        <rFont val="Calibri"/>
        <family val="2"/>
        <scheme val="minor"/>
      </rPr>
      <t xml:space="preserve">    MILL_STARTER_8-1/2IN_4-1/2IN_REG PIN</t>
    </r>
  </si>
  <si>
    <r>
      <rPr>
        <b/>
        <sz val="11"/>
        <color rgb="FFFF0000"/>
        <rFont val="Calibri"/>
        <family val="2"/>
        <scheme val="minor"/>
      </rPr>
      <t>1008276</t>
    </r>
    <r>
      <rPr>
        <sz val="11"/>
        <color theme="1"/>
        <rFont val="Calibri"/>
        <family val="2"/>
        <scheme val="minor"/>
      </rPr>
      <t xml:space="preserve">     HEAD_CASING__P/N 307899_11IN_9-5/8IN_SOQ BOX_ WITH O-RING 6A-PU-AA-1-1_C/W 2 X 2-1/16 5K SIDE OUTLETS WITH O-RING 6A-PU-AA-1-1_WOOD GROUP_PN#_307899          &amp;                                                                                                                       </t>
    </r>
    <r>
      <rPr>
        <b/>
        <sz val="11"/>
        <color rgb="FFFF0000"/>
        <rFont val="Calibri"/>
        <family val="2"/>
        <scheme val="minor"/>
      </rPr>
      <t>1100114</t>
    </r>
    <r>
      <rPr>
        <b/>
        <sz val="11"/>
        <color rgb="FF00B0F0"/>
        <rFont val="Calibri"/>
        <family val="2"/>
        <scheme val="minor"/>
      </rPr>
      <t xml:space="preserve"> </t>
    </r>
    <r>
      <rPr>
        <sz val="11"/>
        <color theme="1"/>
        <rFont val="Calibri"/>
        <family val="2"/>
        <scheme val="minor"/>
      </rPr>
      <t xml:space="preserve">    CROSS__ FLOW 4 WAY_3 X 4-1/16IN 5K, RTJ 39 X_1 X 2-9/16IN 5K_RTJ 27_MATL:4140_API 6A</t>
    </r>
  </si>
  <si>
    <t xml:space="preserve"> </t>
  </si>
  <si>
    <r>
      <rPr>
        <b/>
        <sz val="11"/>
        <color rgb="FFFF0000"/>
        <rFont val="Calibri"/>
        <family val="2"/>
        <scheme val="minor"/>
      </rPr>
      <t>1073924</t>
    </r>
    <r>
      <rPr>
        <sz val="11"/>
        <color theme="1"/>
        <rFont val="Calibri"/>
        <family val="2"/>
        <scheme val="minor"/>
      </rPr>
      <t xml:space="preserve">     8" 600 Firesafe Ball Valve,                                                                                                                                                                                </t>
    </r>
    <r>
      <rPr>
        <b/>
        <sz val="11"/>
        <color rgb="FFFF0000"/>
        <rFont val="Calibri"/>
        <family val="2"/>
        <scheme val="minor"/>
      </rPr>
      <t>1007807</t>
    </r>
    <r>
      <rPr>
        <sz val="11"/>
        <color theme="1"/>
        <rFont val="Calibri"/>
        <family val="2"/>
        <scheme val="minor"/>
      </rPr>
      <t xml:space="preserve">    MOTOR_ELECTRIC_SQUIRREL CAGE_LOHER_400/600V_5.5KW_50HZ_3 PHASE_1440RPM MOTOR_FRAME 315L_IEC 79-15 1997_FOR RIMU PU WELL STREAM SEPARATION_LOHER                                                                                                                                 </t>
    </r>
    <r>
      <rPr>
        <b/>
        <sz val="11"/>
        <color rgb="FFFF0000"/>
        <rFont val="Calibri"/>
        <family val="2"/>
        <scheme val="minor"/>
      </rPr>
      <t xml:space="preserve">1100244 </t>
    </r>
    <r>
      <rPr>
        <sz val="11"/>
        <color theme="1"/>
        <rFont val="Calibri"/>
        <family val="2"/>
        <scheme val="minor"/>
      </rPr>
      <t xml:space="preserve"> MOTOR_ELECTRIC__BROOK HANSEN MODEL 242012C-99M_400 V_AC_50HZ_1460 RPM_15HP_3 PH_FRAME HLF2542_FOR DE-ETHANISER OVERHEAD COMPRESSOR AFTERCOOLER_BROOKS_PN#_242012C-99M HJ505-002</t>
    </r>
  </si>
  <si>
    <r>
      <rPr>
        <b/>
        <sz val="11"/>
        <color rgb="FFFF0000"/>
        <rFont val="Calibri"/>
        <family val="2"/>
        <scheme val="minor"/>
      </rPr>
      <t xml:space="preserve">1007931  </t>
    </r>
    <r>
      <rPr>
        <sz val="11"/>
        <color theme="1"/>
        <rFont val="Calibri"/>
        <family val="2"/>
        <scheme val="minor"/>
      </rPr>
      <t xml:space="preserve">   PUMP___HYDRA-CELL_HYDRA-CELL_PN#_G25K52GHFE                                                                                                                     </t>
    </r>
    <r>
      <rPr>
        <b/>
        <sz val="11"/>
        <color rgb="FFFF0000"/>
        <rFont val="Calibri"/>
        <family val="2"/>
        <scheme val="minor"/>
      </rPr>
      <t xml:space="preserve">1008297 </t>
    </r>
    <r>
      <rPr>
        <sz val="11"/>
        <color theme="1"/>
        <rFont val="Calibri"/>
        <family val="2"/>
        <scheme val="minor"/>
      </rPr>
      <t xml:space="preserve">  MOTOR_ELECTRIC__WESTERN ELETRIC_7.5KW_1446 RPM_FLANGE MOUNT_FOR LOAD OUT PUMP_WESTERN ELETRIC_PN#_TYPE 10132M1-4</t>
    </r>
  </si>
  <si>
    <r>
      <rPr>
        <b/>
        <sz val="11"/>
        <color rgb="FFFF0000"/>
        <rFont val="Calibri"/>
        <family val="2"/>
        <scheme val="minor"/>
      </rPr>
      <t>1008235</t>
    </r>
    <r>
      <rPr>
        <sz val="11"/>
        <color theme="1"/>
        <rFont val="Calibri"/>
        <family val="2"/>
        <scheme val="minor"/>
      </rPr>
      <t xml:space="preserve">    ADAPTER_FLANGE__WOOD GROU</t>
    </r>
    <r>
      <rPr>
        <b/>
        <sz val="11"/>
        <color rgb="FFFF0000"/>
        <rFont val="Calibri"/>
        <family val="2"/>
        <scheme val="minor"/>
      </rPr>
      <t xml:space="preserve">                                                                                                                                                             1002398</t>
    </r>
    <r>
      <rPr>
        <sz val="11"/>
        <color theme="1"/>
        <rFont val="Calibri"/>
        <family val="2"/>
        <scheme val="minor"/>
      </rPr>
      <t xml:space="preserve">    ADAPTER_DOUBLE STUDDED_11 5K / 10K_11IN 5000PSI RX54 STUDDED TOP_11IN 10000PSI RTJ BX158 STUDDED BOTTOM_CARBON STEEL_ASTM A105_CAMERON_PN#_645256-21-16                                                                                                           </t>
    </r>
    <r>
      <rPr>
        <b/>
        <sz val="11"/>
        <color rgb="FFFF0000"/>
        <rFont val="Calibri"/>
        <family val="2"/>
        <scheme val="minor"/>
      </rPr>
      <t>1001079</t>
    </r>
    <r>
      <rPr>
        <sz val="11"/>
        <color theme="1"/>
        <rFont val="Calibri"/>
        <family val="2"/>
        <scheme val="minor"/>
      </rPr>
      <t xml:space="preserve">    HANGER_CASING_DUMMY_P/N SP4821949A_WITH 5.995 MIN DRIFT_11IN OD_7IN ID_SLK EN_WITH 5.995 MIN DRIFT_CAMERON_PN#_SP4821949A</t>
    </r>
  </si>
  <si>
    <r>
      <rPr>
        <b/>
        <sz val="11"/>
        <color rgb="FFFF0000"/>
        <rFont val="Calibri"/>
        <family val="2"/>
        <scheme val="minor"/>
      </rPr>
      <t xml:space="preserve">1008261 </t>
    </r>
    <r>
      <rPr>
        <sz val="11"/>
        <color theme="1"/>
        <rFont val="Calibri"/>
        <family val="2"/>
        <scheme val="minor"/>
      </rPr>
      <t xml:space="preserve">  ADAPTER_FLANGE__SEABOARD INTERNATION_PN#_A18295-001          and   Seaboard Gate Valve</t>
    </r>
  </si>
  <si>
    <r>
      <rPr>
        <b/>
        <sz val="11"/>
        <color rgb="FFFF0000"/>
        <rFont val="Calibri"/>
        <family val="2"/>
        <scheme val="minor"/>
      </rPr>
      <t xml:space="preserve">1008275 </t>
    </r>
    <r>
      <rPr>
        <sz val="11"/>
        <color theme="1"/>
        <rFont val="Calibri"/>
        <family val="2"/>
        <scheme val="minor"/>
      </rPr>
      <t xml:space="preserve">    SPOOL_CASING__P/N 2162737-02-02_13-5/8IN_CAMERON_PN#_2162737-02-02                                                             </t>
    </r>
    <r>
      <rPr>
        <b/>
        <sz val="11"/>
        <color rgb="FFFF0000"/>
        <rFont val="Calibri"/>
        <family val="2"/>
        <scheme val="minor"/>
      </rPr>
      <t xml:space="preserve">  1008278 </t>
    </r>
    <r>
      <rPr>
        <sz val="11"/>
        <color theme="1"/>
        <rFont val="Calibri"/>
        <family val="2"/>
        <scheme val="minor"/>
      </rPr>
      <t xml:space="preserve">    BUSHING_TRANSITION_LONG EXTENDED NECK_CAMERON_Y31021-01300171_13-5/8IN_W/8.24 BORE W/DOVETAIL SEAL (REF: P/N Y31021-01300171)_CAMERON_PN#_Y31021-01300171</t>
    </r>
  </si>
  <si>
    <r>
      <rPr>
        <b/>
        <sz val="11"/>
        <color rgb="FFFF0000"/>
        <rFont val="Calibri"/>
        <family val="2"/>
        <scheme val="minor"/>
      </rPr>
      <t>1001068</t>
    </r>
    <r>
      <rPr>
        <sz val="11"/>
        <color theme="1"/>
        <rFont val="Calibri"/>
        <family val="2"/>
        <scheme val="minor"/>
      </rPr>
      <t xml:space="preserve">  HANGER_CASING_MANDREL MBS_P/N  Y15000-72300871_13-5/8IN OD_9-5/8IN ID_LCSG BOX BTM_STUB ACME TOP_C/W LCSG BOX BTM X 10 -4 LEFT HAND STUB ACME_C/W DOUBLE P SEAL NECK_FOR MULTI-BOWL WELLHEAD SYSTEM_CAMERON_PN#_Y15000-72300871                                                                                                                                                              </t>
    </r>
    <r>
      <rPr>
        <b/>
        <sz val="11"/>
        <color rgb="FFFF0000"/>
        <rFont val="Calibri"/>
        <family val="2"/>
        <scheme val="minor"/>
      </rPr>
      <t>1001071</t>
    </r>
    <r>
      <rPr>
        <sz val="11"/>
        <color theme="1"/>
        <rFont val="Calibri"/>
        <family val="2"/>
        <scheme val="minor"/>
      </rPr>
      <t xml:space="preserve">   HANGER_CASING_EMERGENCY_TYPE IC-1_13-5/8IN OD_9-5/8IN ID_FOR MULTI-BOWL WELLHEAD SYSTEM_CAMERON_PN#_Y15000-34500001                                                                                                    Other assorted items</t>
    </r>
  </si>
  <si>
    <t>Stock Code</t>
  </si>
  <si>
    <t>Description</t>
  </si>
  <si>
    <t>UOM</t>
  </si>
  <si>
    <t>Qty</t>
  </si>
  <si>
    <t>Count Qty</t>
  </si>
  <si>
    <t>Comments</t>
  </si>
  <si>
    <t>CHEMICAL_DRILLING_INTERMEDIATE STRENGTH PROPPANT_CARBOLITE_CARBO CERAMICS_12/18 CABOLITE_N.A._SG 2.71_12/18 MESH_GRANULAR_SACK OF 3200LB_B J SERVICES COMPANY_PN#_12/18</t>
  </si>
  <si>
    <t>lb</t>
  </si>
  <si>
    <t>CHEMICAL_DRILLING_PROPPANT_CARBOLITE_CARBO CERAMICS_SG 2.71_20/40 MESH_GRANULAR_SACK OF 3200LB_B J SERVICES COMPANY_PN#_499845 / 499846 / 499847 / 499811</t>
  </si>
  <si>
    <t>41 bulk bag</t>
  </si>
  <si>
    <t>CHEMICAL_DRILLING_PROPPANT FLOWBACK CONTROL ADDI_FLEXSAND_12/20 MESH_B J SERVICES COMPANY_PN#_12/20 FLEXSA</t>
  </si>
  <si>
    <t>18 bulk bag</t>
  </si>
  <si>
    <t>CHEMICAL_DRILLING_FRAC_MAGNESIUM OXIDE_BJ SERVICES COMPANY_TYPE RG-38_N.A_3.6_GALLON_SACK OF 50LB_B J SERVICES COMPANY_PN#_TYPE RG-38</t>
  </si>
  <si>
    <t>5 x pallet + 1 part pallet.</t>
  </si>
  <si>
    <t>CHEMICAL_DRILLING_FRAC_ORGANOPHILIC CLAY_BJ SERVICES COMPANY_TYPE PSA-1_N.A_1.7 AT 600 DEG F_GALLON_SACK OF 25LB_B J SERVICES COMPANY_PN#_TYPE PSA-1</t>
  </si>
  <si>
    <t>20 x sack</t>
  </si>
  <si>
    <t>CHEMICAL_DRILLING_FRAC ADOMITE REGAIN_NALCO_NALCO_ADOMITE REGAIN_GALLON_SACK OF 50LB_NALCO_PN#_ADOMITE REGAIN</t>
  </si>
  <si>
    <t>3 x pallet</t>
  </si>
  <si>
    <t>SAND__FRAC/POLAR PROPPANT_GRADE 16/30_RESIN COATED_SACK OF 3200LB_SANTROL</t>
  </si>
  <si>
    <t>9 x bulk bag.</t>
  </si>
  <si>
    <t xml:space="preserve">ACCUPAC GRAVEL PACKING SAND 50 LB PER BAG </t>
  </si>
  <si>
    <t>BAG</t>
  </si>
  <si>
    <t>Approx 20 pallet</t>
  </si>
  <si>
    <t>MICA FINE  25KG PER BAG 32 BAGS PER PALLET MI DRILLING Fluids p/n M0006385</t>
  </si>
  <si>
    <t>} Possibly 2 x pallet course</t>
  </si>
  <si>
    <t>MICA COARSE  25KG PER BAG 32 BAGS PER PALLET MI DRILLING Fluids p/n 0000663</t>
  </si>
  <si>
    <t>DRILL TECH DRILL PLUG MEDIUM  30lb per sack 65 sacks per pallet ref: PO107676, PO108878,PO105367</t>
  </si>
  <si>
    <t xml:space="preserve">7 x full pallet. 1 x pallet of 50 and part pallet of 18 </t>
  </si>
  <si>
    <t>DRILL TECH DRILL PLUG COARSE 30lb per sack 65 sacks per pallet ref: PO107676</t>
  </si>
  <si>
    <t>10 x pallett</t>
  </si>
  <si>
    <t>TECH SEAL  30lb per sack 65 sacks per pallet ref: PO107676 PO108878</t>
  </si>
  <si>
    <t>16 x pallet</t>
  </si>
  <si>
    <t>KWIKSEAL (F) FINE 40LB PER BAG 24 BAGS PER PALLET MI DRILLING Fluids p/n M0003153</t>
  </si>
  <si>
    <t>4 x pallet</t>
  </si>
  <si>
    <t>KWIKSEAL MEDIUM 40LB PER BAG 24 BAGS PER PALLET MI DRILLING Fluids p/n M0003154</t>
  </si>
  <si>
    <t>3 1/2 pallet</t>
  </si>
  <si>
    <t>KWIKSEAL COARSE 40LB PER BAG 24 BAGS PER PALLET MI DRILLING Fluids p/n M0003155</t>
  </si>
  <si>
    <t>2 x pallet</t>
  </si>
  <si>
    <t>SILICA SAND (100MESH) No 300103 40kg per bag</t>
  </si>
  <si>
    <t xml:space="preserve">Engine: </t>
  </si>
  <si>
    <t>Engine is complete save for 7 cylinder heads having been removed.  These heads are not available.</t>
  </si>
  <si>
    <t>Waukesha  P48G.  Vee 16 Natural gas, spark ignition.  Manufactured 1999.  Engine has never been run</t>
  </si>
  <si>
    <t>Generator</t>
  </si>
  <si>
    <t xml:space="preserve">Newage Stamford HC 1634H1.  Generator is new and has never been run.  </t>
  </si>
  <si>
    <t>Cooling Tower</t>
  </si>
  <si>
    <t>Waukesha Generator Set  500Kw.</t>
  </si>
  <si>
    <t>GEA Engine cooling systems Serial No T1559-3 with associated pipeworks.  New and has never been run.</t>
  </si>
  <si>
    <t>General Info</t>
  </si>
  <si>
    <t xml:space="preserve">On offer is a near complete 500Kw generator set, cooling unit and semi complete control cabinet.  Unit is new but has been </t>
  </si>
  <si>
    <t>in storage for may years.  There has been no preservation work undertaken.  7 cylinder heads have been removed for use as</t>
  </si>
  <si>
    <t>exchange units for other engines we have in service.  The generator is complete but has never been run.  The generator is wrapped in plastic but has no heating element.  The cooling system is complete but with pipework for a specific installation model.  The control panel is old style and has had some components removed.  Comprehensive photographs are attached  Generator 1 to 10 and Generator Eng 1 to 4</t>
  </si>
  <si>
    <t>Item Number</t>
  </si>
  <si>
    <t>Stock code</t>
  </si>
  <si>
    <t>Rack</t>
  </si>
  <si>
    <t>OD</t>
  </si>
  <si>
    <t>#</t>
  </si>
  <si>
    <t>Grade</t>
  </si>
  <si>
    <t>Rg</t>
  </si>
  <si>
    <t>Connection</t>
  </si>
  <si>
    <t>In Stock</t>
  </si>
  <si>
    <t>E01</t>
  </si>
  <si>
    <t>Casing</t>
  </si>
  <si>
    <t>-</t>
  </si>
  <si>
    <t>20" Casing Stock</t>
  </si>
  <si>
    <t>20"</t>
  </si>
  <si>
    <t>J55</t>
  </si>
  <si>
    <t>STC</t>
  </si>
  <si>
    <t>Vetco RL4</t>
  </si>
  <si>
    <t>X-56</t>
  </si>
  <si>
    <t>BTC</t>
  </si>
  <si>
    <t>13-3/8" Casing Stock</t>
  </si>
  <si>
    <t>E02</t>
  </si>
  <si>
    <t>13-3/8"</t>
  </si>
  <si>
    <t>K55</t>
  </si>
  <si>
    <t>N80</t>
  </si>
  <si>
    <t>E03</t>
  </si>
  <si>
    <t>9-5/8" Casing Stock</t>
  </si>
  <si>
    <t>9-5/8"</t>
  </si>
  <si>
    <t>P110</t>
  </si>
  <si>
    <t>L80</t>
  </si>
  <si>
    <t>F3</t>
  </si>
  <si>
    <t>x-over</t>
  </si>
  <si>
    <t>7" Casing Stock</t>
  </si>
  <si>
    <t>F06</t>
  </si>
  <si>
    <t>7"</t>
  </si>
  <si>
    <t>Q125</t>
  </si>
  <si>
    <t>Fox</t>
  </si>
  <si>
    <t>NS</t>
  </si>
  <si>
    <t>D11</t>
  </si>
  <si>
    <t>Pup (1mt)</t>
  </si>
  <si>
    <t xml:space="preserve">BTC </t>
  </si>
  <si>
    <t>F03</t>
  </si>
  <si>
    <t xml:space="preserve">7" </t>
  </si>
  <si>
    <t>LTC</t>
  </si>
  <si>
    <t>5-1/2" Casing Stock</t>
  </si>
  <si>
    <t>5-1/2"</t>
  </si>
  <si>
    <t>NS-CC</t>
  </si>
  <si>
    <t>E09 D18</t>
  </si>
  <si>
    <t>New Vam</t>
  </si>
  <si>
    <t>E10</t>
  </si>
  <si>
    <t>Vam Ace</t>
  </si>
  <si>
    <t>4-1/2" Tubing Stock</t>
  </si>
  <si>
    <t>1002868 &amp; 1002393</t>
  </si>
  <si>
    <t>F7</t>
  </si>
  <si>
    <t>Tubing</t>
  </si>
  <si>
    <t>4-1/2"</t>
  </si>
  <si>
    <t>E08</t>
  </si>
  <si>
    <t>L80 13cr</t>
  </si>
  <si>
    <t>3-1/2" Tubing Stock</t>
  </si>
  <si>
    <t>3-1/2"</t>
  </si>
  <si>
    <t>RTS-8</t>
  </si>
  <si>
    <t>AB RTS-8</t>
  </si>
  <si>
    <t>FOX</t>
  </si>
  <si>
    <t>2-7/8" Tubing Stock</t>
  </si>
  <si>
    <t>2-7/8"</t>
  </si>
  <si>
    <t>RTS-6 / BTS-6</t>
  </si>
  <si>
    <t>EUE</t>
  </si>
  <si>
    <t>2-3/8" Tubing Stock</t>
  </si>
  <si>
    <t>2 3/8"</t>
  </si>
  <si>
    <t>J-55</t>
  </si>
  <si>
    <t>DRILL BITS RETURNED TO SENZ BELL BLOCK STORES</t>
  </si>
  <si>
    <t>No</t>
  </si>
  <si>
    <t xml:space="preserve">SIZE </t>
  </si>
  <si>
    <t>TYPE</t>
  </si>
  <si>
    <t>MANUFACTURER</t>
  </si>
  <si>
    <t>MARKINGS</t>
  </si>
  <si>
    <t>SERIAL No</t>
  </si>
  <si>
    <t>METERS HOURS</t>
  </si>
  <si>
    <t>JUNK</t>
  </si>
  <si>
    <t>SCRAP</t>
  </si>
  <si>
    <t>REUSE</t>
  </si>
  <si>
    <t>RECONDITION</t>
  </si>
  <si>
    <t>CLEAN &amp; INSPEC</t>
  </si>
  <si>
    <t>8-1/2"</t>
  </si>
  <si>
    <t>PDC</t>
  </si>
  <si>
    <t>REED/HYCALOG</t>
  </si>
  <si>
    <t>DSX173DQU   624</t>
  </si>
  <si>
    <t>YES</t>
  </si>
  <si>
    <t>HUGHES</t>
  </si>
  <si>
    <t>4C408 TN1021</t>
  </si>
  <si>
    <t>12-1/4"</t>
  </si>
  <si>
    <t>TCI</t>
  </si>
  <si>
    <t>DBS</t>
  </si>
  <si>
    <t>RSX165DGJSV</t>
  </si>
  <si>
    <t>ST</t>
  </si>
  <si>
    <t>SMITH</t>
  </si>
  <si>
    <t>6"</t>
  </si>
  <si>
    <t>DSX516M-B1</t>
  </si>
  <si>
    <t>EBXS16D</t>
  </si>
  <si>
    <t>MY0016</t>
  </si>
  <si>
    <t>MX9460   XR + PS</t>
  </si>
  <si>
    <t>MX9460</t>
  </si>
  <si>
    <t>Been reconditioned</t>
  </si>
  <si>
    <t>XDS 12DS SDB47</t>
  </si>
  <si>
    <t>RSX519M-A2</t>
  </si>
  <si>
    <t>RSX 816M-A3</t>
  </si>
  <si>
    <t>17-1/2"</t>
  </si>
  <si>
    <t>RSX613M</t>
  </si>
  <si>
    <t>MER20415LBPX     ER20415</t>
  </si>
  <si>
    <t>JW3189</t>
  </si>
  <si>
    <t>High hours</t>
  </si>
  <si>
    <t>714C4MX-1L</t>
  </si>
  <si>
    <t>MX-1</t>
  </si>
  <si>
    <t>FM3563Z MATL: 423927</t>
  </si>
  <si>
    <t>?</t>
  </si>
  <si>
    <t>3-3/4"</t>
  </si>
  <si>
    <t>DIAMOND MILL</t>
  </si>
  <si>
    <t>XDOG</t>
  </si>
  <si>
    <t>A304</t>
  </si>
  <si>
    <t>GUIDE</t>
  </si>
  <si>
    <t>7-1/16" X 4-1/2"</t>
  </si>
  <si>
    <t>FOR WELLHEAD</t>
  </si>
  <si>
    <t>USED</t>
  </si>
  <si>
    <t>DBS/SECURITY</t>
  </si>
  <si>
    <t>FM35532</t>
  </si>
  <si>
    <t xml:space="preserve">8-1/2" </t>
  </si>
  <si>
    <t>SE3653</t>
  </si>
  <si>
    <t>NEW</t>
  </si>
  <si>
    <t>RSX272DGJW</t>
  </si>
  <si>
    <t>GOOD</t>
  </si>
  <si>
    <t>MA74BYPX</t>
  </si>
  <si>
    <t>ER1614 JT6389</t>
  </si>
  <si>
    <t>MX0399</t>
  </si>
  <si>
    <t>GF250DFS</t>
  </si>
  <si>
    <t>MTN</t>
  </si>
  <si>
    <t>USAXR20HD2TD2GPS</t>
  </si>
  <si>
    <t>MP5510</t>
  </si>
  <si>
    <t>FM36432</t>
  </si>
  <si>
    <t>DSI43DGJN</t>
  </si>
  <si>
    <t>ER70660DPS</t>
  </si>
  <si>
    <t>MX0215</t>
  </si>
  <si>
    <t>Bearing siezed</t>
  </si>
  <si>
    <t>XR &amp; PS</t>
  </si>
  <si>
    <t>PC0470</t>
  </si>
  <si>
    <t>DNR</t>
  </si>
  <si>
    <t>XR30TPS</t>
  </si>
  <si>
    <t>PB1481</t>
  </si>
  <si>
    <t>GF200DPS</t>
  </si>
  <si>
    <t>MY0653</t>
  </si>
  <si>
    <t>HC407</t>
  </si>
  <si>
    <t>RECONDITIONED RETURNED FROM BAKER HUGHES 26-4-07  ATT: GRAEME KLENNER</t>
  </si>
  <si>
    <t>6'</t>
  </si>
  <si>
    <t>STX406G25</t>
  </si>
  <si>
    <t>R15AMPDH</t>
  </si>
  <si>
    <t>CN6327</t>
  </si>
  <si>
    <t>GF08BODPS</t>
  </si>
  <si>
    <t>PM2067</t>
  </si>
  <si>
    <t>XR30T</t>
  </si>
  <si>
    <t>PN4063</t>
  </si>
  <si>
    <t>NOV ReedHycalog</t>
  </si>
  <si>
    <t>CN3626</t>
  </si>
  <si>
    <t>Shorty</t>
  </si>
  <si>
    <t>GEO PN 64475A0206</t>
  </si>
  <si>
    <t>JY9715</t>
  </si>
  <si>
    <t>RSR519M-A3</t>
  </si>
  <si>
    <t>Quantity</t>
  </si>
  <si>
    <t>9-5/8" Float Shoe Joint</t>
  </si>
  <si>
    <t>9-5/8" Float Collar Joint</t>
  </si>
  <si>
    <t>9-5/8" 7mtr Landing Joint</t>
  </si>
  <si>
    <t>9-5/8" Intermidiate Joints</t>
  </si>
  <si>
    <t>9-5/8" L80 Casing</t>
  </si>
  <si>
    <t>7" Tubing hanger assy</t>
  </si>
  <si>
    <t>7" Landing Joint</t>
  </si>
  <si>
    <t>7" Float Shoe Joint</t>
  </si>
  <si>
    <t>7" Float Collar Joint</t>
  </si>
  <si>
    <t>7" Intermidiate Joint</t>
  </si>
  <si>
    <t>7" 5mtr Pup</t>
  </si>
  <si>
    <t>7" 3mtr Pup</t>
  </si>
  <si>
    <t>3-1/2" Liner</t>
  </si>
  <si>
    <t>3-1/2" Drill Pipe</t>
  </si>
  <si>
    <t>3-1/2" Tubing</t>
  </si>
  <si>
    <t>2-7/8" Drill Pipe/Tubing</t>
  </si>
  <si>
    <t>Beam Pump Sucker  rods @ 7.640m long</t>
  </si>
  <si>
    <t>CASING 9-5/8IN  53.5PPF  BUTTRESS BOX X PIN_RANGE 3_P110</t>
  </si>
  <si>
    <t>TUBING___3-1/2IN OD_9.2PPF_FOX_BOX X PIN_RANGE 2_13CR L80_API 5CT</t>
  </si>
  <si>
    <t>CASING__4-1/2IN ID_12.6PPF_FOX BOX X PIN_RANGE 3_13CR L80_API 5CT</t>
  </si>
  <si>
    <t>CASING__4-1/2IN ID_SLOTTED_12.6PPF_BTC_RANGE 3_ L80_API 5CT</t>
  </si>
  <si>
    <t>Reconditioned</t>
  </si>
  <si>
    <t>Reasonable.</t>
  </si>
  <si>
    <t>Chipped cutters.</t>
  </si>
  <si>
    <t>Used.</t>
  </si>
  <si>
    <t>OK.</t>
  </si>
  <si>
    <t>7" Casing API  5CT, L80_ R3_26 PPF BTC.</t>
  </si>
  <si>
    <t>53 bulk bags</t>
  </si>
  <si>
    <t xml:space="preserve">WALNUT (MED) approx 30lb per bag  (Nut Plug) </t>
  </si>
  <si>
    <t>Floor</t>
  </si>
  <si>
    <r>
      <t xml:space="preserve">TUBE_HEAT EXCHANGER_19.05MM OD_SMLS COLD DRAWN CARBON STEEL_ASTM A179 </t>
    </r>
    <r>
      <rPr>
        <b/>
        <sz val="11"/>
        <color theme="1"/>
        <rFont val="Calibri"/>
        <family val="2"/>
        <scheme val="minor"/>
      </rPr>
      <t xml:space="preserve"> APPROX 225 meters</t>
    </r>
  </si>
  <si>
    <t xml:space="preserve">Pallet     103  </t>
  </si>
  <si>
    <t>Box of assorted Drill Bit Nozzles,   Casing Gauges,   and  Tube Gauges</t>
  </si>
  <si>
    <t>F05</t>
  </si>
  <si>
    <t>F10</t>
  </si>
  <si>
    <t>D18</t>
  </si>
  <si>
    <t>F8,F6,F2</t>
  </si>
  <si>
    <t>E9</t>
  </si>
  <si>
    <t>under trees</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</si>
</sst>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4"/>
      <color theme="1"/>
      <name val="Calibri"/>
      <family val="2"/>
      <scheme val="minor"/>
    </font>
    <font>
      <sz val="11"/>
      <color rgb="FFFF0000"/>
      <name val="Calibri"/>
      <family val="2"/>
      <scheme val="minor"/>
    </font>
    <font>
      <b/>
      <sz val="11"/>
      <color rgb="FF00B0F0"/>
      <name val="Calibri"/>
      <family val="2"/>
      <scheme val="minor"/>
    </font>
    <font>
      <b/>
      <sz val="11"/>
      <color rgb="FFFF0000"/>
      <name val="Calibri"/>
      <family val="2"/>
      <scheme val="minor"/>
    </font>
    <font>
      <b/>
      <sz val="14"/>
      <color theme="5" tint="-0.499984740745262"/>
      <name val="Calibri"/>
      <family val="2"/>
      <scheme val="minor"/>
    </font>
    <font>
      <b/>
      <sz val="12"/>
      <color rgb="FF0070C0"/>
      <name val="Calibri"/>
      <family val="2"/>
      <scheme val="minor"/>
    </font>
    <font>
      <b/>
      <sz val="20"/>
      <color rgb="FF002060"/>
      <name val="Calibri"/>
      <family val="2"/>
      <scheme val="minor"/>
    </font>
    <font>
      <sz val="11"/>
      <name val="Calibri"/>
      <family val="2"/>
      <scheme val="minor"/>
    </font>
    <font>
      <sz val="8"/>
      <name val="Arial"/>
      <family val="2"/>
    </font>
    <font>
      <b/>
      <sz val="9"/>
      <name val="Arial"/>
      <family val="2"/>
    </font>
    <font>
      <b/>
      <sz val="8"/>
      <name val="Arial"/>
      <family val="2"/>
    </font>
    <font>
      <b/>
      <sz val="12"/>
      <color indexed="10"/>
      <name val="Arial"/>
      <family val="2"/>
    </font>
    <font>
      <sz val="12"/>
      <color indexed="10"/>
      <name val="Arial"/>
      <family val="2"/>
    </font>
    <font>
      <b/>
      <sz val="8"/>
      <color indexed="10"/>
      <name val="Arial"/>
      <family val="2"/>
    </font>
    <font>
      <sz val="9"/>
      <name val="Arial"/>
      <family val="2"/>
    </font>
    <font>
      <b/>
      <sz val="14"/>
      <name val="Arial"/>
      <family val="2"/>
    </font>
    <font>
      <b/>
      <sz val="10"/>
      <name val="Arial"/>
      <family val="2"/>
    </font>
    <font>
      <sz val="10"/>
      <name val="Arial"/>
      <family val="2"/>
    </font>
    <font>
      <sz val="10"/>
      <color theme="0"/>
      <name val="Arial"/>
      <family val="2"/>
    </font>
    <font>
      <b/>
      <sz val="8"/>
      <color indexed="81"/>
      <name val="Tahoma"/>
      <family val="2"/>
    </font>
    <font>
      <sz val="8"/>
      <color indexed="81"/>
      <name val="Tahoma"/>
      <family val="2"/>
    </font>
    <font>
      <b/>
      <sz val="11"/>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5" tint="0.59999389629810485"/>
        <bgColor indexed="64"/>
      </patternFill>
    </fill>
    <fill>
      <patternFill patternType="solid">
        <fgColor indexed="13"/>
        <bgColor indexed="64"/>
      </patternFill>
    </fill>
    <fill>
      <patternFill patternType="solid">
        <fgColor theme="1"/>
        <bgColor indexed="64"/>
      </patternFill>
    </fill>
    <fill>
      <patternFill patternType="solid">
        <fgColor theme="2" tint="-0.499984740745262"/>
        <bgColor indexed="64"/>
      </patternFill>
    </fill>
  </fills>
  <borders count="6">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65">
    <xf numFmtId="0" fontId="0" fillId="0" borderId="0" xfId="0"/>
    <xf numFmtId="0" fontId="1" fillId="0" borderId="0" xfId="0" applyFont="1" applyBorder="1" applyAlignment="1">
      <alignment horizontal="center"/>
    </xf>
    <xf numFmtId="0" fontId="0" fillId="0" borderId="2" xfId="0" applyBorder="1"/>
    <xf numFmtId="0" fontId="5" fillId="0" borderId="0" xfId="0" applyFont="1" applyFill="1" applyBorder="1" applyAlignment="1">
      <alignment horizontal="center"/>
    </xf>
    <xf numFmtId="0" fontId="6" fillId="2" borderId="2" xfId="0" applyFont="1" applyFill="1" applyBorder="1" applyAlignment="1">
      <alignment horizontal="left"/>
    </xf>
    <xf numFmtId="0" fontId="7" fillId="3" borderId="1" xfId="0" applyFont="1" applyFill="1" applyBorder="1" applyAlignment="1">
      <alignment horizontal="center"/>
    </xf>
    <xf numFmtId="0" fontId="0" fillId="0" borderId="2" xfId="0" applyBorder="1" applyAlignment="1">
      <alignment wrapText="1"/>
    </xf>
    <xf numFmtId="0" fontId="0" fillId="0" borderId="0" xfId="0" applyAlignment="1">
      <alignment wrapText="1"/>
    </xf>
    <xf numFmtId="0" fontId="0" fillId="0" borderId="0" xfId="0" applyAlignment="1">
      <alignment horizontal="center"/>
    </xf>
    <xf numFmtId="0" fontId="10" fillId="4" borderId="0" xfId="1" applyFont="1" applyFill="1" applyAlignment="1">
      <alignment horizontal="center"/>
    </xf>
    <xf numFmtId="49" fontId="10" fillId="4" borderId="0" xfId="1" applyNumberFormat="1" applyFont="1" applyFill="1" applyAlignment="1">
      <alignment horizontal="center"/>
    </xf>
    <xf numFmtId="0" fontId="11" fillId="0" borderId="0" xfId="1" applyFont="1" applyAlignment="1">
      <alignment horizontal="center"/>
    </xf>
    <xf numFmtId="49" fontId="11" fillId="0" borderId="0" xfId="1" applyNumberFormat="1" applyFont="1" applyAlignment="1">
      <alignment horizontal="center"/>
    </xf>
    <xf numFmtId="0" fontId="9" fillId="0" borderId="0" xfId="1" applyFont="1" applyFill="1" applyAlignment="1">
      <alignment horizontal="center"/>
    </xf>
    <xf numFmtId="49" fontId="9" fillId="0" borderId="0" xfId="1" applyNumberFormat="1" applyFont="1" applyFill="1" applyAlignment="1">
      <alignment horizontal="center"/>
    </xf>
    <xf numFmtId="0" fontId="11" fillId="0" borderId="0" xfId="1" applyFont="1" applyFill="1" applyAlignment="1">
      <alignment horizontal="center"/>
    </xf>
    <xf numFmtId="49" fontId="11" fillId="0" borderId="0" xfId="1" applyNumberFormat="1" applyFont="1" applyFill="1" applyAlignment="1">
      <alignment horizontal="center"/>
    </xf>
    <xf numFmtId="0" fontId="9" fillId="0" borderId="0" xfId="1" applyFont="1" applyAlignment="1">
      <alignment horizontal="center"/>
    </xf>
    <xf numFmtId="49" fontId="9" fillId="0" borderId="0" xfId="1" applyNumberFormat="1" applyFont="1" applyAlignment="1">
      <alignment horizontal="center"/>
    </xf>
    <xf numFmtId="0" fontId="9" fillId="0" borderId="0" xfId="1" applyAlignment="1">
      <alignment horizontal="center"/>
    </xf>
    <xf numFmtId="0" fontId="9" fillId="0" borderId="0" xfId="1"/>
    <xf numFmtId="2" fontId="9" fillId="0" borderId="0" xfId="1" applyNumberFormat="1"/>
    <xf numFmtId="0" fontId="9" fillId="0" borderId="0" xfId="1" applyFill="1" applyAlignment="1">
      <alignment horizontal="center"/>
    </xf>
    <xf numFmtId="0" fontId="10" fillId="0" borderId="0" xfId="1" applyFont="1" applyFill="1" applyAlignment="1">
      <alignment horizontal="center"/>
    </xf>
    <xf numFmtId="49" fontId="10" fillId="0" borderId="0" xfId="1" applyNumberFormat="1" applyFont="1" applyFill="1" applyAlignment="1">
      <alignment horizontal="center"/>
    </xf>
    <xf numFmtId="0" fontId="10" fillId="0" borderId="0" xfId="1" applyFont="1" applyFill="1"/>
    <xf numFmtId="0" fontId="15" fillId="0" borderId="0" xfId="1" applyFont="1" applyFill="1" applyAlignment="1">
      <alignment horizontal="center"/>
    </xf>
    <xf numFmtId="0" fontId="14" fillId="0" borderId="0" xfId="1" applyFont="1" applyFill="1" applyAlignment="1">
      <alignment horizontal="center"/>
    </xf>
    <xf numFmtId="0" fontId="9" fillId="0" borderId="0" xfId="1" applyNumberFormat="1" applyFont="1" applyFill="1" applyAlignment="1">
      <alignment horizontal="center"/>
    </xf>
    <xf numFmtId="14" fontId="9" fillId="0" borderId="0" xfId="1" applyNumberFormat="1" applyFont="1" applyFill="1" applyAlignment="1">
      <alignment horizontal="center"/>
    </xf>
    <xf numFmtId="0" fontId="9" fillId="0" borderId="0" xfId="1" applyNumberFormat="1" applyFill="1" applyAlignment="1">
      <alignment horizontal="center"/>
    </xf>
    <xf numFmtId="0" fontId="9" fillId="0" borderId="0" xfId="1" applyNumberFormat="1" applyFont="1" applyAlignment="1">
      <alignment horizontal="center"/>
    </xf>
    <xf numFmtId="14" fontId="9" fillId="0" borderId="0" xfId="1" applyNumberFormat="1" applyFont="1" applyAlignment="1">
      <alignment horizontal="center"/>
    </xf>
    <xf numFmtId="0" fontId="9" fillId="0" borderId="0" xfId="1" applyNumberFormat="1" applyAlignment="1">
      <alignment horizontal="center"/>
    </xf>
    <xf numFmtId="12" fontId="9" fillId="0" borderId="0" xfId="1" applyNumberFormat="1" applyFont="1" applyFill="1" applyAlignment="1">
      <alignment horizontal="center"/>
    </xf>
    <xf numFmtId="49" fontId="13" fillId="0" borderId="0" xfId="1" applyNumberFormat="1" applyFont="1" applyFill="1" applyAlignment="1">
      <alignment horizontal="center"/>
    </xf>
    <xf numFmtId="0" fontId="13" fillId="0" borderId="0" xfId="1" applyFont="1" applyFill="1" applyAlignment="1">
      <alignment horizontal="center"/>
    </xf>
    <xf numFmtId="0" fontId="0" fillId="0" borderId="0" xfId="0" applyAlignment="1">
      <alignment horizontal="left"/>
    </xf>
    <xf numFmtId="0" fontId="0" fillId="5" borderId="0" xfId="0" applyFill="1" applyAlignment="1">
      <alignment horizontal="left"/>
    </xf>
    <xf numFmtId="0" fontId="0" fillId="5" borderId="0" xfId="0" applyFill="1"/>
    <xf numFmtId="0" fontId="18" fillId="5" borderId="0" xfId="0" applyFont="1" applyFill="1"/>
    <xf numFmtId="0" fontId="19" fillId="5" borderId="0" xfId="0" applyFont="1" applyFill="1"/>
    <xf numFmtId="0" fontId="1" fillId="0" borderId="2" xfId="0" applyFont="1" applyBorder="1"/>
    <xf numFmtId="0" fontId="1" fillId="0" borderId="2"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3" xfId="0" applyFill="1" applyBorder="1" applyAlignment="1">
      <alignment horizontal="center"/>
    </xf>
    <xf numFmtId="0" fontId="0" fillId="0" borderId="4" xfId="0" applyFill="1" applyBorder="1" applyAlignment="1">
      <alignment horizontal="center"/>
    </xf>
    <xf numFmtId="0" fontId="0" fillId="0" borderId="5" xfId="0" applyFill="1" applyBorder="1" applyAlignment="1">
      <alignment horizontal="center"/>
    </xf>
    <xf numFmtId="0" fontId="0" fillId="0" borderId="2" xfId="0" applyFill="1" applyBorder="1" applyAlignment="1">
      <alignment horizontal="center"/>
    </xf>
    <xf numFmtId="0" fontId="0" fillId="0" borderId="2" xfId="0" applyFill="1" applyBorder="1" applyAlignment="1">
      <alignment horizontal="center" wrapText="1"/>
    </xf>
    <xf numFmtId="0" fontId="0" fillId="0" borderId="2" xfId="0" applyFill="1" applyBorder="1" applyAlignment="1">
      <alignment wrapText="1"/>
    </xf>
    <xf numFmtId="0" fontId="17" fillId="0" borderId="0" xfId="0" applyFont="1" applyAlignment="1">
      <alignment horizontal="center"/>
    </xf>
    <xf numFmtId="0" fontId="0" fillId="5" borderId="0" xfId="0" applyFill="1" applyAlignment="1">
      <alignment horizontal="center"/>
    </xf>
    <xf numFmtId="0" fontId="16" fillId="0" borderId="0" xfId="0" applyFont="1" applyAlignment="1">
      <alignment horizontal="center"/>
    </xf>
    <xf numFmtId="0" fontId="18" fillId="5" borderId="0" xfId="0" applyFont="1" applyFill="1" applyAlignment="1">
      <alignment horizontal="center"/>
    </xf>
    <xf numFmtId="0" fontId="0" fillId="2" borderId="0" xfId="0" applyFill="1" applyAlignment="1">
      <alignment horizontal="center"/>
    </xf>
    <xf numFmtId="0" fontId="0" fillId="2" borderId="0" xfId="0" applyFill="1"/>
    <xf numFmtId="0" fontId="0" fillId="0" borderId="0" xfId="0" applyAlignment="1">
      <alignment horizontal="center" wrapText="1"/>
    </xf>
    <xf numFmtId="0" fontId="0" fillId="0" borderId="0" xfId="0" applyAlignment="1"/>
    <xf numFmtId="49" fontId="9" fillId="6" borderId="0" xfId="1" applyNumberFormat="1" applyFont="1" applyFill="1" applyAlignment="1">
      <alignment horizontal="center"/>
    </xf>
    <xf numFmtId="0" fontId="9" fillId="6" borderId="0" xfId="1" applyNumberFormat="1" applyFont="1" applyFill="1" applyAlignment="1">
      <alignment horizontal="center"/>
    </xf>
    <xf numFmtId="0" fontId="12" fillId="0" borderId="0" xfId="1" applyFont="1" applyFill="1" applyAlignment="1">
      <alignment horizontal="left"/>
    </xf>
    <xf numFmtId="0" fontId="12" fillId="0" borderId="0" xfId="1" applyFont="1" applyFill="1" applyAlignment="1">
      <alignment horizontal="center"/>
    </xf>
    <xf numFmtId="0" fontId="13" fillId="0" borderId="0" xfId="1" applyFont="1" applyFill="1" applyAlignment="1">
      <alignment horizontal="left"/>
    </xf>
  </cellXfs>
  <cellStyles count="2">
    <cellStyle name="Normal" xfId="0" builtinId="0"/>
    <cellStyle name="Normal_FCETcyd Inventory 31-05-99"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7"/>
  <sheetViews>
    <sheetView tabSelected="1" workbookViewId="0">
      <selection activeCell="B3" sqref="B3"/>
    </sheetView>
  </sheetViews>
  <sheetFormatPr defaultRowHeight="15" x14ac:dyDescent="0.25"/>
  <cols>
    <col min="1" max="1" width="18.28515625" customWidth="1"/>
    <col min="2" max="2" width="111.42578125" customWidth="1"/>
  </cols>
  <sheetData>
    <row r="1" spans="1:12" ht="15.75" thickBot="1" x14ac:dyDescent="0.3"/>
    <row r="2" spans="1:12" ht="27" thickBot="1" x14ac:dyDescent="0.45">
      <c r="B2" s="5" t="s">
        <v>0</v>
      </c>
      <c r="C2" s="1"/>
      <c r="D2" s="1"/>
      <c r="E2" s="1"/>
      <c r="F2" s="1"/>
      <c r="G2" s="1"/>
    </row>
    <row r="3" spans="1:12" ht="18.75" x14ac:dyDescent="0.3">
      <c r="B3" s="3"/>
      <c r="C3" s="1"/>
      <c r="D3" s="1"/>
      <c r="E3" s="1"/>
      <c r="F3" s="1"/>
      <c r="G3" s="1"/>
    </row>
    <row r="4" spans="1:12" ht="15.75" x14ac:dyDescent="0.25">
      <c r="A4" s="4" t="s">
        <v>444</v>
      </c>
      <c r="B4" s="2" t="s">
        <v>445</v>
      </c>
    </row>
    <row r="5" spans="1:12" ht="15.75" x14ac:dyDescent="0.25">
      <c r="A5" s="4" t="s">
        <v>5</v>
      </c>
      <c r="B5" s="2" t="s">
        <v>1</v>
      </c>
    </row>
    <row r="6" spans="1:12" ht="15.75" x14ac:dyDescent="0.25">
      <c r="A6" s="4" t="s">
        <v>6</v>
      </c>
      <c r="B6" s="2" t="s">
        <v>2</v>
      </c>
    </row>
    <row r="7" spans="1:12" ht="15.75" x14ac:dyDescent="0.25">
      <c r="A7" s="4" t="s">
        <v>7</v>
      </c>
      <c r="B7" s="2" t="s">
        <v>3</v>
      </c>
    </row>
    <row r="8" spans="1:12" ht="30" x14ac:dyDescent="0.25">
      <c r="A8" s="4" t="s">
        <v>8</v>
      </c>
      <c r="B8" s="6" t="s">
        <v>189</v>
      </c>
      <c r="C8" s="7"/>
      <c r="D8" s="7"/>
    </row>
    <row r="9" spans="1:12" ht="45" x14ac:dyDescent="0.25">
      <c r="A9" s="4" t="s">
        <v>9</v>
      </c>
      <c r="B9" s="6" t="s">
        <v>191</v>
      </c>
      <c r="C9" s="7"/>
      <c r="D9" s="7"/>
      <c r="E9" s="7"/>
      <c r="F9" s="7"/>
      <c r="G9" s="7"/>
      <c r="H9" s="7"/>
      <c r="I9" s="7"/>
      <c r="J9" s="7"/>
      <c r="K9" s="7"/>
      <c r="L9" s="7"/>
    </row>
    <row r="10" spans="1:12" ht="15.75" x14ac:dyDescent="0.25">
      <c r="A10" s="4" t="s">
        <v>10</v>
      </c>
      <c r="B10" s="2" t="s">
        <v>188</v>
      </c>
    </row>
    <row r="11" spans="1:12" ht="15.75" x14ac:dyDescent="0.25">
      <c r="A11" s="4" t="s">
        <v>11</v>
      </c>
      <c r="B11" s="2" t="s">
        <v>4</v>
      </c>
    </row>
    <row r="12" spans="1:12" ht="15.75" x14ac:dyDescent="0.25">
      <c r="A12" s="4" t="s">
        <v>12</v>
      </c>
      <c r="B12" s="2" t="s">
        <v>86</v>
      </c>
    </row>
    <row r="13" spans="1:12" ht="30" x14ac:dyDescent="0.25">
      <c r="A13" s="4" t="s">
        <v>13</v>
      </c>
      <c r="B13" s="6" t="s">
        <v>190</v>
      </c>
      <c r="C13" s="7"/>
      <c r="D13" s="7"/>
      <c r="E13" s="7"/>
      <c r="F13" s="7"/>
    </row>
    <row r="14" spans="1:12" ht="30" x14ac:dyDescent="0.25">
      <c r="A14" s="4" t="s">
        <v>14</v>
      </c>
      <c r="B14" s="6" t="s">
        <v>187</v>
      </c>
      <c r="C14" s="7"/>
      <c r="D14" s="7"/>
    </row>
    <row r="15" spans="1:12" ht="15.75" x14ac:dyDescent="0.25">
      <c r="A15" s="4" t="s">
        <v>15</v>
      </c>
      <c r="B15" s="2" t="s">
        <v>87</v>
      </c>
    </row>
    <row r="16" spans="1:12" ht="15.75" x14ac:dyDescent="0.25">
      <c r="A16" s="4" t="s">
        <v>16</v>
      </c>
      <c r="B16" s="2" t="s">
        <v>88</v>
      </c>
    </row>
    <row r="17" spans="1:7" ht="15.75" x14ac:dyDescent="0.25">
      <c r="A17" s="4" t="s">
        <v>17</v>
      </c>
      <c r="B17" s="2" t="s">
        <v>89</v>
      </c>
    </row>
    <row r="18" spans="1:7" ht="15.75" x14ac:dyDescent="0.25">
      <c r="A18" s="4" t="s">
        <v>18</v>
      </c>
      <c r="B18" s="2" t="s">
        <v>192</v>
      </c>
    </row>
    <row r="19" spans="1:7" ht="15.75" x14ac:dyDescent="0.25">
      <c r="A19" s="4" t="s">
        <v>19</v>
      </c>
      <c r="B19" s="2" t="s">
        <v>90</v>
      </c>
    </row>
    <row r="20" spans="1:7" ht="30" x14ac:dyDescent="0.25">
      <c r="A20" s="4" t="s">
        <v>20</v>
      </c>
      <c r="B20" s="6" t="s">
        <v>159</v>
      </c>
      <c r="C20" s="7"/>
      <c r="D20" s="7"/>
    </row>
    <row r="21" spans="1:7" ht="15.75" x14ac:dyDescent="0.25">
      <c r="A21" s="4" t="s">
        <v>21</v>
      </c>
      <c r="B21" s="2" t="s">
        <v>91</v>
      </c>
    </row>
    <row r="22" spans="1:7" ht="105" x14ac:dyDescent="0.25">
      <c r="A22" s="4" t="s">
        <v>22</v>
      </c>
      <c r="B22" s="6" t="s">
        <v>186</v>
      </c>
      <c r="C22" s="7"/>
      <c r="D22" s="7"/>
      <c r="E22" s="7"/>
      <c r="F22" s="7"/>
      <c r="G22" s="7"/>
    </row>
    <row r="23" spans="1:7" ht="15.75" x14ac:dyDescent="0.25">
      <c r="A23" s="4" t="s">
        <v>23</v>
      </c>
      <c r="B23" s="2" t="s">
        <v>92</v>
      </c>
    </row>
    <row r="24" spans="1:7" ht="30" x14ac:dyDescent="0.25">
      <c r="A24" s="4" t="s">
        <v>24</v>
      </c>
      <c r="B24" s="6" t="s">
        <v>185</v>
      </c>
      <c r="C24" s="7"/>
      <c r="D24" s="7"/>
    </row>
    <row r="25" spans="1:7" ht="15.75" x14ac:dyDescent="0.25">
      <c r="A25" s="4" t="s">
        <v>25</v>
      </c>
      <c r="B25" s="2" t="s">
        <v>93</v>
      </c>
    </row>
    <row r="26" spans="1:7" ht="15.75" x14ac:dyDescent="0.25">
      <c r="A26" s="4" t="s">
        <v>26</v>
      </c>
      <c r="B26" s="2" t="s">
        <v>184</v>
      </c>
    </row>
    <row r="27" spans="1:7" ht="45" x14ac:dyDescent="0.25">
      <c r="A27" s="4" t="s">
        <v>27</v>
      </c>
      <c r="B27" s="6" t="s">
        <v>183</v>
      </c>
      <c r="C27" s="7"/>
      <c r="D27" s="7"/>
      <c r="E27" s="7"/>
      <c r="F27" s="7"/>
      <c r="G27" s="7"/>
    </row>
    <row r="28" spans="1:7" ht="30" x14ac:dyDescent="0.25">
      <c r="A28" s="4" t="s">
        <v>28</v>
      </c>
      <c r="B28" s="6" t="s">
        <v>160</v>
      </c>
      <c r="C28" s="7"/>
    </row>
    <row r="29" spans="1:7" ht="15.75" x14ac:dyDescent="0.25">
      <c r="A29" s="4" t="s">
        <v>29</v>
      </c>
      <c r="B29" s="2" t="s">
        <v>94</v>
      </c>
    </row>
    <row r="30" spans="1:7" ht="15.75" x14ac:dyDescent="0.25">
      <c r="A30" s="4" t="s">
        <v>30</v>
      </c>
      <c r="B30" s="2" t="s">
        <v>95</v>
      </c>
    </row>
    <row r="31" spans="1:7" ht="15.75" x14ac:dyDescent="0.25">
      <c r="A31" s="4" t="s">
        <v>31</v>
      </c>
      <c r="B31" s="2" t="s">
        <v>96</v>
      </c>
    </row>
    <row r="32" spans="1:7" ht="15.75" x14ac:dyDescent="0.25">
      <c r="A32" s="4" t="s">
        <v>32</v>
      </c>
      <c r="B32" s="2" t="s">
        <v>97</v>
      </c>
    </row>
    <row r="33" spans="1:12" ht="15.75" x14ac:dyDescent="0.25">
      <c r="A33" s="4" t="s">
        <v>33</v>
      </c>
      <c r="B33" s="2" t="s">
        <v>98</v>
      </c>
    </row>
    <row r="34" spans="1:12" ht="45" x14ac:dyDescent="0.25">
      <c r="A34" s="4" t="s">
        <v>34</v>
      </c>
      <c r="B34" s="6" t="s">
        <v>182</v>
      </c>
      <c r="C34" s="7"/>
      <c r="D34" s="7"/>
      <c r="E34" s="7"/>
      <c r="F34" s="7"/>
      <c r="G34" s="7"/>
      <c r="H34" s="7"/>
      <c r="I34" s="7"/>
      <c r="J34" s="7"/>
    </row>
    <row r="35" spans="1:12" ht="15.75" x14ac:dyDescent="0.25">
      <c r="A35" s="4" t="s">
        <v>35</v>
      </c>
      <c r="B35" s="2" t="s">
        <v>99</v>
      </c>
    </row>
    <row r="36" spans="1:12" ht="15.75" x14ac:dyDescent="0.25">
      <c r="A36" s="4" t="s">
        <v>36</v>
      </c>
      <c r="B36" s="2" t="s">
        <v>99</v>
      </c>
    </row>
    <row r="37" spans="1:12" ht="15.75" x14ac:dyDescent="0.25">
      <c r="A37" s="4" t="s">
        <v>37</v>
      </c>
      <c r="B37" s="2" t="s">
        <v>100</v>
      </c>
    </row>
    <row r="38" spans="1:12" ht="15.75" x14ac:dyDescent="0.25">
      <c r="A38" s="4" t="s">
        <v>38</v>
      </c>
      <c r="B38" s="2" t="s">
        <v>101</v>
      </c>
    </row>
    <row r="39" spans="1:12" ht="15.75" x14ac:dyDescent="0.25">
      <c r="A39" s="4" t="s">
        <v>39</v>
      </c>
      <c r="B39" s="2" t="s">
        <v>102</v>
      </c>
    </row>
    <row r="40" spans="1:12" ht="15.75" x14ac:dyDescent="0.25">
      <c r="A40" s="4" t="s">
        <v>40</v>
      </c>
      <c r="B40" s="2" t="s">
        <v>103</v>
      </c>
    </row>
    <row r="41" spans="1:12" ht="15.75" x14ac:dyDescent="0.25">
      <c r="A41" s="4" t="s">
        <v>41</v>
      </c>
      <c r="B41" s="2" t="s">
        <v>104</v>
      </c>
    </row>
    <row r="42" spans="1:12" ht="75" x14ac:dyDescent="0.25">
      <c r="A42" s="4" t="s">
        <v>105</v>
      </c>
      <c r="B42" s="6" t="s">
        <v>193</v>
      </c>
      <c r="C42" s="7"/>
      <c r="D42" s="7"/>
      <c r="E42" s="7"/>
      <c r="F42" s="7"/>
      <c r="G42" s="7"/>
      <c r="H42" s="7"/>
      <c r="I42" s="7"/>
      <c r="J42" s="7"/>
      <c r="K42" s="7"/>
      <c r="L42" s="7"/>
    </row>
    <row r="43" spans="1:12" ht="15.75" x14ac:dyDescent="0.25">
      <c r="A43" s="4" t="s">
        <v>106</v>
      </c>
      <c r="B43" s="2" t="s">
        <v>112</v>
      </c>
    </row>
    <row r="44" spans="1:12" ht="15.75" x14ac:dyDescent="0.25">
      <c r="A44" s="4" t="s">
        <v>107</v>
      </c>
      <c r="B44" s="2" t="s">
        <v>108</v>
      </c>
    </row>
    <row r="45" spans="1:12" ht="15.75" x14ac:dyDescent="0.25">
      <c r="A45" s="4" t="s">
        <v>109</v>
      </c>
      <c r="B45" s="2" t="s">
        <v>110</v>
      </c>
    </row>
    <row r="46" spans="1:12" ht="15.75" x14ac:dyDescent="0.25">
      <c r="A46" s="4" t="s">
        <v>42</v>
      </c>
      <c r="B46" s="2" t="s">
        <v>111</v>
      </c>
    </row>
    <row r="47" spans="1:12" ht="15.75" x14ac:dyDescent="0.25">
      <c r="A47" s="4" t="s">
        <v>113</v>
      </c>
      <c r="B47" s="2" t="s">
        <v>114</v>
      </c>
    </row>
    <row r="48" spans="1:12" ht="15.75" x14ac:dyDescent="0.25">
      <c r="A48" s="4" t="s">
        <v>43</v>
      </c>
      <c r="B48" s="2" t="s">
        <v>161</v>
      </c>
    </row>
    <row r="49" spans="1:17" ht="15.75" x14ac:dyDescent="0.25">
      <c r="A49" s="4" t="s">
        <v>115</v>
      </c>
      <c r="B49" s="2" t="s">
        <v>116</v>
      </c>
    </row>
    <row r="50" spans="1:17" ht="45" x14ac:dyDescent="0.25">
      <c r="A50" s="4" t="s">
        <v>117</v>
      </c>
      <c r="B50" s="6" t="s">
        <v>194</v>
      </c>
      <c r="C50" s="7"/>
      <c r="D50" s="7"/>
      <c r="E50" s="7"/>
      <c r="F50" s="7"/>
      <c r="G50" s="7"/>
      <c r="H50" s="7"/>
      <c r="I50" s="7"/>
      <c r="J50" s="7"/>
      <c r="K50" s="7"/>
    </row>
    <row r="51" spans="1:17" ht="15.75" x14ac:dyDescent="0.25">
      <c r="A51" s="4" t="s">
        <v>44</v>
      </c>
      <c r="B51" s="2" t="s">
        <v>181</v>
      </c>
    </row>
    <row r="52" spans="1:17" ht="135" x14ac:dyDescent="0.25">
      <c r="A52" s="4" t="s">
        <v>118</v>
      </c>
      <c r="B52" s="6" t="s">
        <v>180</v>
      </c>
      <c r="C52" s="7"/>
    </row>
    <row r="53" spans="1:17" ht="15.75" x14ac:dyDescent="0.25">
      <c r="A53" s="4" t="s">
        <v>45</v>
      </c>
      <c r="B53" s="2" t="s">
        <v>119</v>
      </c>
    </row>
    <row r="54" spans="1:17" ht="90" x14ac:dyDescent="0.25">
      <c r="A54" s="4" t="s">
        <v>120</v>
      </c>
      <c r="B54" s="6" t="s">
        <v>165</v>
      </c>
      <c r="C54" s="7"/>
      <c r="D54" s="7"/>
      <c r="E54" s="7"/>
      <c r="F54" s="7"/>
      <c r="G54" s="7"/>
      <c r="H54" s="7"/>
      <c r="I54" s="7"/>
    </row>
    <row r="55" spans="1:17" ht="15.75" x14ac:dyDescent="0.25">
      <c r="A55" s="4" t="s">
        <v>46</v>
      </c>
      <c r="B55" s="2" t="s">
        <v>121</v>
      </c>
    </row>
    <row r="56" spans="1:17" ht="15.75" x14ac:dyDescent="0.25">
      <c r="A56" s="4" t="s">
        <v>47</v>
      </c>
      <c r="B56" s="2" t="s">
        <v>122</v>
      </c>
    </row>
    <row r="57" spans="1:17" ht="15.75" x14ac:dyDescent="0.25">
      <c r="A57" s="4" t="s">
        <v>48</v>
      </c>
      <c r="B57" s="2" t="s">
        <v>123</v>
      </c>
    </row>
    <row r="58" spans="1:17" ht="75" x14ac:dyDescent="0.25">
      <c r="A58" s="4" t="s">
        <v>49</v>
      </c>
      <c r="B58" s="6" t="s">
        <v>195</v>
      </c>
      <c r="C58" s="7"/>
      <c r="D58" s="7"/>
      <c r="E58" s="7"/>
    </row>
    <row r="59" spans="1:17" ht="15.75" x14ac:dyDescent="0.25">
      <c r="A59" s="4" t="s">
        <v>50</v>
      </c>
      <c r="B59" s="2" t="s">
        <v>124</v>
      </c>
    </row>
    <row r="60" spans="1:17" ht="45" x14ac:dyDescent="0.25">
      <c r="A60" s="4" t="s">
        <v>51</v>
      </c>
      <c r="B60" s="6" t="s">
        <v>179</v>
      </c>
      <c r="C60" s="7"/>
      <c r="D60" s="7"/>
      <c r="E60" s="7"/>
      <c r="F60" s="7"/>
      <c r="G60" s="7"/>
      <c r="H60" s="7"/>
      <c r="I60" s="7"/>
      <c r="J60" s="7"/>
    </row>
    <row r="61" spans="1:17" ht="15.75" x14ac:dyDescent="0.25">
      <c r="A61" s="4" t="s">
        <v>52</v>
      </c>
      <c r="B61" s="2" t="s">
        <v>125</v>
      </c>
    </row>
    <row r="62" spans="1:17" ht="15.75" x14ac:dyDescent="0.25">
      <c r="A62" s="4" t="s">
        <v>53</v>
      </c>
      <c r="B62" s="2" t="s">
        <v>126</v>
      </c>
    </row>
    <row r="63" spans="1:17" ht="60" x14ac:dyDescent="0.25">
      <c r="A63" s="4" t="s">
        <v>54</v>
      </c>
      <c r="B63" s="6" t="s">
        <v>178</v>
      </c>
      <c r="C63" s="7"/>
      <c r="D63" s="7"/>
      <c r="E63" s="7"/>
      <c r="F63" s="7"/>
      <c r="G63" s="7"/>
      <c r="H63" s="7"/>
      <c r="I63" s="7"/>
      <c r="J63" s="7"/>
      <c r="K63" s="7"/>
      <c r="L63" s="7"/>
      <c r="M63" s="7"/>
      <c r="N63" s="7"/>
      <c r="O63" s="7"/>
      <c r="P63" s="7"/>
      <c r="Q63" s="7"/>
    </row>
    <row r="64" spans="1:17" ht="15.75" x14ac:dyDescent="0.25">
      <c r="A64" s="4" t="s">
        <v>55</v>
      </c>
      <c r="B64" s="2" t="s">
        <v>196</v>
      </c>
    </row>
    <row r="65" spans="1:23" ht="15.75" x14ac:dyDescent="0.25">
      <c r="A65" s="4" t="s">
        <v>56</v>
      </c>
      <c r="B65" s="2" t="s">
        <v>127</v>
      </c>
    </row>
    <row r="66" spans="1:23" ht="15.75" x14ac:dyDescent="0.25">
      <c r="A66" s="4" t="s">
        <v>57</v>
      </c>
      <c r="B66" s="2" t="s">
        <v>128</v>
      </c>
    </row>
    <row r="67" spans="1:23" ht="45" x14ac:dyDescent="0.25">
      <c r="A67" s="4" t="s">
        <v>58</v>
      </c>
      <c r="B67" s="6" t="s">
        <v>177</v>
      </c>
      <c r="C67" s="7"/>
      <c r="D67" s="7"/>
      <c r="E67" s="7"/>
      <c r="F67" s="7"/>
    </row>
    <row r="68" spans="1:23" ht="75" x14ac:dyDescent="0.25">
      <c r="A68" s="4" t="s">
        <v>59</v>
      </c>
      <c r="B68" s="6" t="s">
        <v>198</v>
      </c>
      <c r="C68" s="7"/>
      <c r="D68" s="7"/>
      <c r="E68" s="7"/>
      <c r="F68" s="7"/>
      <c r="G68" s="7"/>
      <c r="H68" s="7"/>
      <c r="I68" s="7"/>
      <c r="J68" s="7"/>
      <c r="K68" s="7"/>
      <c r="L68" s="7"/>
      <c r="M68" s="7"/>
      <c r="N68" s="7"/>
      <c r="O68" s="7"/>
      <c r="P68" s="7"/>
      <c r="Q68" s="7"/>
      <c r="R68" s="7"/>
      <c r="S68" s="7"/>
      <c r="T68" s="7"/>
      <c r="U68" s="7"/>
      <c r="V68" s="7"/>
      <c r="W68" s="7"/>
    </row>
    <row r="69" spans="1:23" ht="45" x14ac:dyDescent="0.25">
      <c r="A69" s="4" t="s">
        <v>60</v>
      </c>
      <c r="B69" s="6" t="s">
        <v>197</v>
      </c>
      <c r="C69" s="7"/>
      <c r="D69" s="7"/>
      <c r="E69" s="7"/>
      <c r="F69" s="7"/>
      <c r="G69" s="7"/>
      <c r="H69" s="7"/>
      <c r="I69" s="7"/>
      <c r="J69" s="7"/>
      <c r="K69" s="7"/>
      <c r="L69" s="7"/>
      <c r="M69" s="7"/>
      <c r="N69" s="7"/>
      <c r="O69" s="7"/>
      <c r="P69" s="7"/>
      <c r="Q69" s="7"/>
      <c r="R69" s="7"/>
      <c r="S69" s="7"/>
    </row>
    <row r="70" spans="1:23" ht="30" x14ac:dyDescent="0.25">
      <c r="A70" s="4" t="s">
        <v>61</v>
      </c>
      <c r="B70" s="6" t="s">
        <v>162</v>
      </c>
      <c r="C70" s="7"/>
      <c r="D70" s="7"/>
      <c r="E70" s="7"/>
    </row>
    <row r="71" spans="1:23" ht="15.75" x14ac:dyDescent="0.25">
      <c r="A71" s="4" t="s">
        <v>62</v>
      </c>
      <c r="B71" s="2" t="s">
        <v>129</v>
      </c>
    </row>
    <row r="72" spans="1:23" ht="15.75" x14ac:dyDescent="0.25">
      <c r="A72" s="4" t="s">
        <v>63</v>
      </c>
      <c r="B72" s="2" t="s">
        <v>130</v>
      </c>
    </row>
    <row r="73" spans="1:23" ht="45" x14ac:dyDescent="0.25">
      <c r="A73" s="4" t="s">
        <v>64</v>
      </c>
      <c r="B73" s="6" t="s">
        <v>163</v>
      </c>
      <c r="C73" s="7"/>
      <c r="D73" s="7"/>
      <c r="E73" s="7"/>
      <c r="F73" s="7"/>
      <c r="G73" s="7"/>
      <c r="H73" s="7"/>
      <c r="I73" s="7"/>
      <c r="J73" s="7"/>
      <c r="K73" s="7"/>
      <c r="L73" s="7"/>
    </row>
    <row r="74" spans="1:23" ht="15.75" x14ac:dyDescent="0.25">
      <c r="A74" s="4" t="s">
        <v>65</v>
      </c>
      <c r="B74" s="2" t="s">
        <v>166</v>
      </c>
    </row>
    <row r="75" spans="1:23" ht="75" x14ac:dyDescent="0.25">
      <c r="A75" s="4" t="s">
        <v>66</v>
      </c>
      <c r="B75" s="6" t="s">
        <v>176</v>
      </c>
      <c r="C75" s="7"/>
      <c r="D75" s="7"/>
      <c r="E75" s="7"/>
      <c r="F75" s="7"/>
      <c r="G75" s="7"/>
      <c r="H75" s="7"/>
      <c r="I75" s="7"/>
      <c r="J75" s="7"/>
      <c r="K75" s="7"/>
      <c r="L75" s="7"/>
    </row>
    <row r="76" spans="1:23" ht="15.75" x14ac:dyDescent="0.25">
      <c r="A76" s="4" t="s">
        <v>67</v>
      </c>
      <c r="B76" s="2" t="s">
        <v>131</v>
      </c>
    </row>
    <row r="77" spans="1:23" ht="15.75" x14ac:dyDescent="0.25">
      <c r="A77" s="4" t="s">
        <v>68</v>
      </c>
      <c r="B77" s="2" t="s">
        <v>132</v>
      </c>
    </row>
    <row r="78" spans="1:23" ht="15.75" x14ac:dyDescent="0.25">
      <c r="A78" s="4" t="s">
        <v>69</v>
      </c>
      <c r="B78" s="2" t="s">
        <v>133</v>
      </c>
    </row>
    <row r="79" spans="1:23" ht="15.75" x14ac:dyDescent="0.25">
      <c r="A79" s="4" t="s">
        <v>70</v>
      </c>
      <c r="B79" s="2" t="s">
        <v>134</v>
      </c>
    </row>
    <row r="80" spans="1:23" ht="15.75" x14ac:dyDescent="0.25">
      <c r="A80" s="4" t="s">
        <v>71</v>
      </c>
      <c r="B80" s="2" t="s">
        <v>135</v>
      </c>
    </row>
    <row r="81" spans="1:9" ht="15.75" x14ac:dyDescent="0.25">
      <c r="A81" s="4" t="s">
        <v>72</v>
      </c>
      <c r="B81" s="2" t="s">
        <v>136</v>
      </c>
    </row>
    <row r="82" spans="1:9" ht="60" x14ac:dyDescent="0.25">
      <c r="A82" s="4" t="s">
        <v>73</v>
      </c>
      <c r="B82" s="6" t="s">
        <v>164</v>
      </c>
      <c r="C82" s="7"/>
      <c r="D82" s="7"/>
      <c r="E82" s="7"/>
      <c r="F82" s="7"/>
      <c r="G82" s="7"/>
      <c r="H82" s="7"/>
      <c r="I82" s="7"/>
    </row>
    <row r="83" spans="1:9" ht="75" x14ac:dyDescent="0.25">
      <c r="A83" s="4" t="s">
        <v>74</v>
      </c>
      <c r="B83" s="6" t="s">
        <v>175</v>
      </c>
      <c r="C83" s="7"/>
      <c r="D83" s="7"/>
      <c r="E83" s="7"/>
      <c r="F83" s="7"/>
    </row>
    <row r="84" spans="1:9" ht="90" x14ac:dyDescent="0.25">
      <c r="A84" s="4" t="s">
        <v>75</v>
      </c>
      <c r="B84" s="6" t="s">
        <v>174</v>
      </c>
      <c r="C84" s="7"/>
      <c r="D84" s="7"/>
      <c r="E84" s="7"/>
      <c r="F84" s="7"/>
      <c r="G84" s="7"/>
    </row>
    <row r="85" spans="1:9" ht="15.75" x14ac:dyDescent="0.25">
      <c r="A85" s="4" t="s">
        <v>76</v>
      </c>
      <c r="B85" s="6" t="s">
        <v>137</v>
      </c>
      <c r="C85" s="7"/>
      <c r="D85" s="7"/>
      <c r="E85" s="7"/>
      <c r="F85" s="7"/>
      <c r="G85" s="7"/>
    </row>
    <row r="86" spans="1:9" ht="15.75" x14ac:dyDescent="0.25">
      <c r="A86" s="4" t="s">
        <v>77</v>
      </c>
      <c r="B86" s="2" t="s">
        <v>138</v>
      </c>
    </row>
    <row r="87" spans="1:9" ht="30" x14ac:dyDescent="0.25">
      <c r="A87" s="4" t="s">
        <v>78</v>
      </c>
      <c r="B87" s="6" t="s">
        <v>167</v>
      </c>
      <c r="C87" s="7"/>
      <c r="D87" s="7"/>
      <c r="E87" s="7"/>
      <c r="F87" s="7"/>
      <c r="G87" s="7"/>
      <c r="H87" s="7"/>
    </row>
    <row r="88" spans="1:9" ht="15.75" x14ac:dyDescent="0.25">
      <c r="A88" s="4" t="s">
        <v>79</v>
      </c>
      <c r="B88" s="2" t="s">
        <v>137</v>
      </c>
    </row>
    <row r="89" spans="1:9" ht="15.75" x14ac:dyDescent="0.25">
      <c r="A89" s="4" t="s">
        <v>80</v>
      </c>
      <c r="B89" s="2" t="s">
        <v>173</v>
      </c>
    </row>
    <row r="90" spans="1:9" ht="15.75" x14ac:dyDescent="0.25">
      <c r="A90" s="4" t="s">
        <v>81</v>
      </c>
      <c r="B90" s="2" t="s">
        <v>139</v>
      </c>
    </row>
    <row r="91" spans="1:9" ht="15.75" x14ac:dyDescent="0.25">
      <c r="A91" s="4" t="s">
        <v>82</v>
      </c>
      <c r="B91" s="2" t="s">
        <v>139</v>
      </c>
    </row>
    <row r="92" spans="1:9" ht="15.75" x14ac:dyDescent="0.25">
      <c r="A92" s="4" t="s">
        <v>140</v>
      </c>
      <c r="B92" s="2" t="s">
        <v>141</v>
      </c>
    </row>
    <row r="93" spans="1:9" ht="15.75" x14ac:dyDescent="0.25">
      <c r="A93" s="4" t="s">
        <v>142</v>
      </c>
      <c r="B93" s="2" t="s">
        <v>143</v>
      </c>
    </row>
    <row r="94" spans="1:9" ht="45" x14ac:dyDescent="0.25">
      <c r="A94" s="4" t="s">
        <v>144</v>
      </c>
      <c r="B94" s="6" t="s">
        <v>168</v>
      </c>
      <c r="C94" s="7"/>
      <c r="D94" s="7"/>
    </row>
    <row r="95" spans="1:9" ht="15.75" x14ac:dyDescent="0.25">
      <c r="A95" s="4" t="s">
        <v>83</v>
      </c>
      <c r="B95" s="2" t="s">
        <v>145</v>
      </c>
    </row>
    <row r="96" spans="1:9" ht="15.75" x14ac:dyDescent="0.25">
      <c r="A96" s="4" t="s">
        <v>146</v>
      </c>
      <c r="B96" s="2" t="s">
        <v>145</v>
      </c>
    </row>
    <row r="97" spans="1:18" ht="15.75" x14ac:dyDescent="0.25">
      <c r="A97" s="4" t="s">
        <v>147</v>
      </c>
      <c r="B97" s="2" t="s">
        <v>141</v>
      </c>
    </row>
    <row r="98" spans="1:18" ht="15.75" x14ac:dyDescent="0.25">
      <c r="A98" s="4" t="s">
        <v>84</v>
      </c>
      <c r="B98" s="2" t="s">
        <v>169</v>
      </c>
    </row>
    <row r="99" spans="1:18" ht="15.75" x14ac:dyDescent="0.25">
      <c r="A99" s="4" t="s">
        <v>148</v>
      </c>
      <c r="B99" s="2" t="s">
        <v>149</v>
      </c>
    </row>
    <row r="100" spans="1:18" ht="15.75" x14ac:dyDescent="0.25">
      <c r="A100" s="4" t="s">
        <v>150</v>
      </c>
      <c r="B100" s="2" t="s">
        <v>149</v>
      </c>
    </row>
    <row r="101" spans="1:18" ht="15.75" x14ac:dyDescent="0.25">
      <c r="A101" s="4" t="s">
        <v>151</v>
      </c>
      <c r="B101" s="2" t="s">
        <v>170</v>
      </c>
    </row>
    <row r="102" spans="1:18" ht="15.75" x14ac:dyDescent="0.25">
      <c r="A102" s="4" t="s">
        <v>85</v>
      </c>
      <c r="B102" s="2" t="s">
        <v>152</v>
      </c>
    </row>
    <row r="103" spans="1:18" ht="75" x14ac:dyDescent="0.25">
      <c r="A103" s="4" t="s">
        <v>153</v>
      </c>
      <c r="B103" s="6" t="s">
        <v>158</v>
      </c>
      <c r="C103" s="7"/>
      <c r="D103" s="7"/>
      <c r="E103" s="7"/>
      <c r="F103" s="7"/>
      <c r="G103" s="7"/>
      <c r="H103" s="7"/>
      <c r="I103" s="7"/>
      <c r="J103" s="7"/>
      <c r="K103" s="7"/>
      <c r="L103" s="7"/>
      <c r="M103" s="7"/>
    </row>
    <row r="104" spans="1:18" ht="45" x14ac:dyDescent="0.25">
      <c r="A104" s="4" t="s">
        <v>154</v>
      </c>
      <c r="B104" s="6" t="s">
        <v>171</v>
      </c>
      <c r="C104" s="7"/>
      <c r="D104" s="7"/>
      <c r="E104" s="7"/>
      <c r="F104" s="7"/>
      <c r="G104" s="7"/>
      <c r="H104" s="7"/>
      <c r="I104" s="7"/>
      <c r="J104" s="7"/>
      <c r="K104" s="7"/>
      <c r="L104" s="7"/>
      <c r="M104" s="7"/>
      <c r="N104" s="7"/>
      <c r="O104" s="7"/>
      <c r="P104" s="7"/>
      <c r="Q104" s="7"/>
      <c r="R104" s="7"/>
    </row>
    <row r="105" spans="1:18" ht="30" x14ac:dyDescent="0.25">
      <c r="A105" s="4" t="s">
        <v>155</v>
      </c>
      <c r="B105" s="6" t="s">
        <v>172</v>
      </c>
      <c r="C105" s="7"/>
      <c r="D105" s="7"/>
      <c r="E105" s="7"/>
      <c r="F105" s="7"/>
      <c r="G105" s="7"/>
      <c r="H105" s="7"/>
      <c r="I105" s="7"/>
    </row>
    <row r="106" spans="1:18" ht="15.75" x14ac:dyDescent="0.25">
      <c r="A106" s="4" t="s">
        <v>156</v>
      </c>
      <c r="B106" s="2" t="s">
        <v>157</v>
      </c>
    </row>
    <row r="107" spans="1:18" ht="15.75" x14ac:dyDescent="0.25">
      <c r="A107" s="4" t="s">
        <v>446</v>
      </c>
      <c r="B107" s="51" t="s">
        <v>447</v>
      </c>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workbookViewId="0">
      <selection activeCell="H23" sqref="H23"/>
    </sheetView>
  </sheetViews>
  <sheetFormatPr defaultRowHeight="15" x14ac:dyDescent="0.25"/>
  <cols>
    <col min="2" max="2" width="181.28515625" style="8" bestFit="1" customWidth="1"/>
    <col min="3" max="4" width="9.140625" style="8"/>
    <col min="5" max="5" width="11" style="59" customWidth="1"/>
    <col min="6" max="6" width="45.7109375" style="8" customWidth="1"/>
  </cols>
  <sheetData>
    <row r="1" spans="1:6" x14ac:dyDescent="0.25">
      <c r="A1" t="s">
        <v>199</v>
      </c>
      <c r="B1" s="8" t="s">
        <v>200</v>
      </c>
      <c r="C1" s="8" t="s">
        <v>201</v>
      </c>
      <c r="D1" s="8" t="s">
        <v>202</v>
      </c>
      <c r="E1" s="59" t="s">
        <v>203</v>
      </c>
      <c r="F1" s="8" t="s">
        <v>204</v>
      </c>
    </row>
    <row r="2" spans="1:6" x14ac:dyDescent="0.25">
      <c r="A2">
        <v>1002408</v>
      </c>
      <c r="B2" s="58" t="s">
        <v>205</v>
      </c>
      <c r="C2" s="8" t="s">
        <v>206</v>
      </c>
      <c r="D2" s="8">
        <v>169600</v>
      </c>
      <c r="F2" s="8" t="s">
        <v>442</v>
      </c>
    </row>
    <row r="3" spans="1:6" x14ac:dyDescent="0.25">
      <c r="A3">
        <v>1002909</v>
      </c>
      <c r="B3" s="58" t="s">
        <v>207</v>
      </c>
      <c r="C3" s="8" t="s">
        <v>206</v>
      </c>
      <c r="D3" s="8">
        <v>123000</v>
      </c>
      <c r="F3" s="8" t="s">
        <v>208</v>
      </c>
    </row>
    <row r="4" spans="1:6" x14ac:dyDescent="0.25">
      <c r="A4">
        <v>1002911</v>
      </c>
      <c r="B4" s="58" t="s">
        <v>209</v>
      </c>
      <c r="C4" s="8" t="s">
        <v>206</v>
      </c>
      <c r="D4" s="8">
        <v>54000</v>
      </c>
      <c r="F4" s="8" t="s">
        <v>210</v>
      </c>
    </row>
    <row r="5" spans="1:6" x14ac:dyDescent="0.25">
      <c r="A5">
        <v>1002913</v>
      </c>
      <c r="B5" s="58" t="s">
        <v>211</v>
      </c>
      <c r="C5" s="8" t="s">
        <v>206</v>
      </c>
      <c r="D5" s="8">
        <v>1550</v>
      </c>
      <c r="F5" s="8" t="s">
        <v>212</v>
      </c>
    </row>
    <row r="6" spans="1:6" x14ac:dyDescent="0.25">
      <c r="A6">
        <v>1002915</v>
      </c>
      <c r="B6" s="58" t="s">
        <v>213</v>
      </c>
      <c r="C6" s="8" t="s">
        <v>206</v>
      </c>
      <c r="D6" s="8">
        <v>450</v>
      </c>
      <c r="F6" s="8" t="s">
        <v>214</v>
      </c>
    </row>
    <row r="7" spans="1:6" x14ac:dyDescent="0.25">
      <c r="A7">
        <v>1002917</v>
      </c>
      <c r="B7" s="58" t="s">
        <v>215</v>
      </c>
      <c r="C7" s="8" t="s">
        <v>206</v>
      </c>
      <c r="D7" s="8">
        <v>5000</v>
      </c>
      <c r="F7" s="8" t="s">
        <v>216</v>
      </c>
    </row>
    <row r="8" spans="1:6" x14ac:dyDescent="0.25">
      <c r="A8">
        <v>1002928</v>
      </c>
      <c r="B8" s="58" t="s">
        <v>217</v>
      </c>
      <c r="C8" s="8" t="s">
        <v>206</v>
      </c>
      <c r="D8" s="8">
        <v>28800</v>
      </c>
      <c r="F8" s="8" t="s">
        <v>218</v>
      </c>
    </row>
    <row r="9" spans="1:6" x14ac:dyDescent="0.25">
      <c r="B9" s="58" t="s">
        <v>219</v>
      </c>
      <c r="C9" s="8" t="s">
        <v>220</v>
      </c>
      <c r="F9" s="8" t="s">
        <v>221</v>
      </c>
    </row>
    <row r="10" spans="1:6" x14ac:dyDescent="0.25">
      <c r="B10" s="58" t="s">
        <v>222</v>
      </c>
      <c r="C10" s="8" t="s">
        <v>220</v>
      </c>
      <c r="D10" s="8">
        <v>32</v>
      </c>
      <c r="F10" s="8" t="s">
        <v>223</v>
      </c>
    </row>
    <row r="11" spans="1:6" x14ac:dyDescent="0.25">
      <c r="B11" s="58" t="s">
        <v>224</v>
      </c>
      <c r="C11" s="8" t="s">
        <v>220</v>
      </c>
      <c r="D11" s="8">
        <v>32</v>
      </c>
      <c r="F11" s="8" t="s">
        <v>223</v>
      </c>
    </row>
    <row r="12" spans="1:6" x14ac:dyDescent="0.25">
      <c r="B12" s="58" t="s">
        <v>225</v>
      </c>
      <c r="C12" s="8" t="s">
        <v>220</v>
      </c>
      <c r="D12" s="8">
        <v>523</v>
      </c>
      <c r="F12" s="8" t="s">
        <v>226</v>
      </c>
    </row>
    <row r="13" spans="1:6" x14ac:dyDescent="0.25">
      <c r="B13" s="58" t="s">
        <v>227</v>
      </c>
      <c r="C13" s="8" t="s">
        <v>220</v>
      </c>
      <c r="D13" s="8">
        <v>650</v>
      </c>
      <c r="F13" s="8" t="s">
        <v>228</v>
      </c>
    </row>
    <row r="14" spans="1:6" x14ac:dyDescent="0.25">
      <c r="B14" s="58" t="s">
        <v>229</v>
      </c>
      <c r="C14" s="8" t="s">
        <v>220</v>
      </c>
      <c r="D14" s="8">
        <v>1040</v>
      </c>
      <c r="F14" s="8" t="s">
        <v>230</v>
      </c>
    </row>
    <row r="15" spans="1:6" x14ac:dyDescent="0.25">
      <c r="B15" s="58" t="s">
        <v>231</v>
      </c>
      <c r="C15" s="8" t="s">
        <v>220</v>
      </c>
      <c r="D15" s="8">
        <v>138</v>
      </c>
      <c r="F15" s="8" t="s">
        <v>232</v>
      </c>
    </row>
    <row r="16" spans="1:6" x14ac:dyDescent="0.25">
      <c r="B16" s="58" t="s">
        <v>233</v>
      </c>
      <c r="C16" s="8" t="s">
        <v>220</v>
      </c>
      <c r="D16" s="8">
        <v>48</v>
      </c>
      <c r="F16" s="8" t="s">
        <v>234</v>
      </c>
    </row>
    <row r="17" spans="2:6" x14ac:dyDescent="0.25">
      <c r="B17" s="58" t="s">
        <v>235</v>
      </c>
      <c r="C17" s="8" t="s">
        <v>220</v>
      </c>
      <c r="D17" s="8">
        <v>48</v>
      </c>
      <c r="F17" s="8" t="s">
        <v>236</v>
      </c>
    </row>
    <row r="18" spans="2:6" x14ac:dyDescent="0.25">
      <c r="B18" s="58" t="s">
        <v>443</v>
      </c>
      <c r="C18" s="8" t="s">
        <v>220</v>
      </c>
      <c r="D18" s="8">
        <v>48</v>
      </c>
    </row>
    <row r="19" spans="2:6" x14ac:dyDescent="0.25">
      <c r="B19" s="58" t="s">
        <v>237</v>
      </c>
      <c r="C19" s="8" t="s">
        <v>220</v>
      </c>
      <c r="D19" s="8">
        <v>48</v>
      </c>
    </row>
  </sheetData>
  <pageMargins left="0.70866141732283472" right="0.70866141732283472" top="0.74803149606299213" bottom="0.74803149606299213" header="0.31496062992125984" footer="0.31496062992125984"/>
  <pageSetup paperSize="9" scale="49"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workbookViewId="0">
      <selection activeCell="B28" sqref="B27:B28"/>
    </sheetView>
  </sheetViews>
  <sheetFormatPr defaultRowHeight="15" x14ac:dyDescent="0.25"/>
  <cols>
    <col min="1" max="1" width="12.28515625" customWidth="1"/>
    <col min="2" max="2" width="114.5703125" customWidth="1"/>
  </cols>
  <sheetData>
    <row r="1" spans="1:17" x14ac:dyDescent="0.25">
      <c r="B1" s="8" t="s">
        <v>244</v>
      </c>
    </row>
    <row r="2" spans="1:17" x14ac:dyDescent="0.25">
      <c r="A2" s="7"/>
      <c r="B2" s="7"/>
      <c r="C2" s="7"/>
      <c r="D2" s="7"/>
      <c r="E2" s="7"/>
      <c r="F2" s="7"/>
      <c r="G2" s="7"/>
      <c r="H2" s="7"/>
      <c r="I2" s="7"/>
      <c r="J2" s="7"/>
      <c r="K2" s="7"/>
      <c r="L2" s="7"/>
      <c r="M2" s="7"/>
      <c r="N2" s="7"/>
      <c r="O2" s="7"/>
      <c r="P2" s="7"/>
      <c r="Q2" s="7"/>
    </row>
    <row r="3" spans="1:17" x14ac:dyDescent="0.25">
      <c r="A3" s="7" t="s">
        <v>238</v>
      </c>
      <c r="B3" s="7" t="s">
        <v>240</v>
      </c>
      <c r="C3" s="7"/>
      <c r="D3" s="7"/>
      <c r="E3" s="7"/>
      <c r="F3" s="7"/>
      <c r="G3" s="7"/>
      <c r="H3" s="7"/>
      <c r="I3" s="7"/>
      <c r="J3" s="7"/>
      <c r="K3" s="7"/>
      <c r="L3" s="7"/>
      <c r="M3" s="7"/>
      <c r="N3" s="7"/>
      <c r="O3" s="7"/>
      <c r="P3" s="7"/>
      <c r="Q3" s="7"/>
    </row>
    <row r="4" spans="1:17" x14ac:dyDescent="0.25">
      <c r="A4" s="7"/>
      <c r="B4" s="7" t="s">
        <v>239</v>
      </c>
      <c r="C4" s="7"/>
      <c r="D4" s="7"/>
      <c r="E4" s="7"/>
      <c r="F4" s="7"/>
      <c r="G4" s="7"/>
      <c r="H4" s="7"/>
      <c r="I4" s="7"/>
      <c r="J4" s="7"/>
      <c r="K4" s="7"/>
      <c r="L4" s="7"/>
      <c r="M4" s="7"/>
      <c r="N4" s="7"/>
      <c r="O4" s="7"/>
      <c r="P4" s="7"/>
      <c r="Q4" s="7"/>
    </row>
    <row r="5" spans="1:17" x14ac:dyDescent="0.25">
      <c r="A5" s="7"/>
      <c r="B5" s="7"/>
      <c r="C5" s="7"/>
      <c r="D5" s="7"/>
      <c r="E5" s="7"/>
      <c r="F5" s="7"/>
      <c r="G5" s="7"/>
      <c r="H5" s="7"/>
      <c r="I5" s="7"/>
      <c r="J5" s="7"/>
      <c r="K5" s="7"/>
      <c r="L5" s="7"/>
      <c r="M5" s="7"/>
      <c r="N5" s="7"/>
      <c r="O5" s="7"/>
      <c r="P5" s="7"/>
      <c r="Q5" s="7"/>
    </row>
    <row r="6" spans="1:17" x14ac:dyDescent="0.25">
      <c r="A6" s="7" t="s">
        <v>241</v>
      </c>
      <c r="B6" s="7" t="s">
        <v>242</v>
      </c>
      <c r="C6" s="7"/>
      <c r="D6" s="7"/>
      <c r="E6" s="7"/>
      <c r="F6" s="7"/>
      <c r="G6" s="7"/>
      <c r="H6" s="7"/>
      <c r="I6" s="7"/>
      <c r="J6" s="7"/>
      <c r="K6" s="7"/>
      <c r="L6" s="7"/>
      <c r="M6" s="7"/>
      <c r="N6" s="7"/>
      <c r="O6" s="7"/>
      <c r="P6" s="7"/>
      <c r="Q6" s="7"/>
    </row>
    <row r="7" spans="1:17" x14ac:dyDescent="0.25">
      <c r="A7" s="7"/>
      <c r="B7" s="7"/>
      <c r="C7" s="7"/>
      <c r="D7" s="7"/>
      <c r="E7" s="7"/>
      <c r="F7" s="7"/>
      <c r="G7" s="7"/>
      <c r="H7" s="7"/>
      <c r="I7" s="7"/>
      <c r="J7" s="7"/>
      <c r="K7" s="7"/>
      <c r="L7" s="7"/>
      <c r="M7" s="7"/>
      <c r="N7" s="7"/>
      <c r="O7" s="7"/>
      <c r="P7" s="7"/>
      <c r="Q7" s="7"/>
    </row>
    <row r="8" spans="1:17" x14ac:dyDescent="0.25">
      <c r="A8" s="7"/>
      <c r="B8" s="7"/>
      <c r="C8" s="7"/>
      <c r="D8" s="7"/>
      <c r="E8" s="7"/>
      <c r="F8" s="7"/>
      <c r="G8" s="7"/>
      <c r="H8" s="7"/>
      <c r="I8" s="7"/>
      <c r="J8" s="7"/>
      <c r="K8" s="7"/>
      <c r="L8" s="7"/>
      <c r="M8" s="7"/>
      <c r="N8" s="7"/>
      <c r="O8" s="7"/>
      <c r="P8" s="7"/>
      <c r="Q8" s="7"/>
    </row>
    <row r="9" spans="1:17" ht="30" x14ac:dyDescent="0.25">
      <c r="A9" s="7" t="s">
        <v>243</v>
      </c>
      <c r="B9" s="7" t="s">
        <v>245</v>
      </c>
      <c r="C9" s="7"/>
      <c r="D9" s="7"/>
      <c r="E9" s="7"/>
      <c r="F9" s="7"/>
      <c r="G9" s="7"/>
      <c r="H9" s="7"/>
      <c r="I9" s="7"/>
      <c r="J9" s="7"/>
      <c r="K9" s="7"/>
      <c r="L9" s="7"/>
      <c r="M9" s="7"/>
      <c r="N9" s="7"/>
      <c r="O9" s="7"/>
      <c r="P9" s="7"/>
      <c r="Q9" s="7"/>
    </row>
    <row r="10" spans="1:17" x14ac:dyDescent="0.25">
      <c r="A10" s="7"/>
      <c r="B10" s="7"/>
      <c r="C10" s="7"/>
      <c r="D10" s="7"/>
      <c r="E10" s="7"/>
      <c r="F10" s="7"/>
      <c r="G10" s="7"/>
      <c r="H10" s="7"/>
      <c r="I10" s="7"/>
      <c r="J10" s="7"/>
      <c r="K10" s="7"/>
      <c r="L10" s="7"/>
      <c r="M10" s="7"/>
      <c r="N10" s="7"/>
      <c r="O10" s="7"/>
      <c r="P10" s="7"/>
      <c r="Q10" s="7"/>
    </row>
    <row r="11" spans="1:17" x14ac:dyDescent="0.25">
      <c r="A11" s="7"/>
      <c r="B11" s="7"/>
      <c r="C11" s="7"/>
      <c r="D11" s="7"/>
      <c r="E11" s="7"/>
      <c r="F11" s="7"/>
      <c r="G11" s="7"/>
      <c r="H11" s="7"/>
      <c r="I11" s="7"/>
      <c r="J11" s="7"/>
      <c r="K11" s="7"/>
      <c r="L11" s="7"/>
      <c r="M11" s="7"/>
      <c r="N11" s="7"/>
      <c r="O11" s="7"/>
      <c r="P11" s="7"/>
      <c r="Q11" s="7"/>
    </row>
    <row r="12" spans="1:17" x14ac:dyDescent="0.25">
      <c r="A12" s="7"/>
      <c r="B12" s="7"/>
      <c r="C12" s="7"/>
      <c r="D12" s="7"/>
      <c r="E12" s="7"/>
      <c r="F12" s="7"/>
      <c r="G12" s="7"/>
      <c r="H12" s="7"/>
      <c r="I12" s="7"/>
      <c r="J12" s="7"/>
      <c r="K12" s="7"/>
      <c r="L12" s="7"/>
      <c r="M12" s="7"/>
      <c r="N12" s="7"/>
      <c r="O12" s="7"/>
      <c r="P12" s="7"/>
      <c r="Q12" s="7"/>
    </row>
    <row r="13" spans="1:17" x14ac:dyDescent="0.25">
      <c r="A13" s="7"/>
      <c r="B13" s="7"/>
      <c r="C13" s="7"/>
      <c r="D13" s="7"/>
      <c r="E13" s="7"/>
      <c r="F13" s="7"/>
      <c r="G13" s="7"/>
      <c r="H13" s="7"/>
      <c r="I13" s="7"/>
      <c r="J13" s="7"/>
      <c r="K13" s="7"/>
      <c r="L13" s="7"/>
      <c r="M13" s="7"/>
      <c r="N13" s="7"/>
      <c r="O13" s="7"/>
      <c r="P13" s="7"/>
      <c r="Q13" s="7"/>
    </row>
    <row r="14" spans="1:17" x14ac:dyDescent="0.25">
      <c r="A14" s="7" t="s">
        <v>246</v>
      </c>
      <c r="B14" s="7" t="s">
        <v>247</v>
      </c>
      <c r="C14" s="7"/>
      <c r="D14" s="7"/>
      <c r="E14" s="7"/>
      <c r="F14" s="7"/>
      <c r="G14" s="7"/>
      <c r="H14" s="7"/>
      <c r="I14" s="7"/>
      <c r="J14" s="7"/>
      <c r="K14" s="7"/>
      <c r="L14" s="7"/>
      <c r="M14" s="7"/>
      <c r="N14" s="7"/>
      <c r="O14" s="7"/>
      <c r="P14" s="7"/>
      <c r="Q14" s="7"/>
    </row>
    <row r="15" spans="1:17" x14ac:dyDescent="0.25">
      <c r="A15" s="7"/>
      <c r="B15" s="7" t="s">
        <v>248</v>
      </c>
      <c r="C15" s="7"/>
      <c r="D15" s="7"/>
      <c r="E15" s="7"/>
      <c r="F15" s="7"/>
      <c r="G15" s="7"/>
      <c r="H15" s="7"/>
      <c r="I15" s="7"/>
      <c r="J15" s="7"/>
      <c r="K15" s="7"/>
      <c r="L15" s="7"/>
      <c r="M15" s="7"/>
      <c r="N15" s="7"/>
      <c r="O15" s="7"/>
      <c r="P15" s="7"/>
      <c r="Q15" s="7"/>
    </row>
    <row r="16" spans="1:17" ht="60" x14ac:dyDescent="0.25">
      <c r="A16" s="7"/>
      <c r="B16" s="7" t="s">
        <v>249</v>
      </c>
      <c r="C16" s="7"/>
      <c r="D16" s="7"/>
      <c r="E16" s="7"/>
      <c r="F16" s="7"/>
      <c r="G16" s="7"/>
      <c r="H16" s="7"/>
      <c r="I16" s="7"/>
      <c r="J16" s="7"/>
      <c r="K16" s="7"/>
      <c r="L16" s="7"/>
      <c r="M16" s="7"/>
      <c r="N16" s="7"/>
      <c r="O16" s="7"/>
      <c r="P16" s="7"/>
      <c r="Q16" s="7"/>
    </row>
    <row r="17" spans="1:17" x14ac:dyDescent="0.25">
      <c r="A17" s="7"/>
      <c r="B17" s="7"/>
      <c r="C17" s="7"/>
      <c r="D17" s="7"/>
      <c r="E17" s="7"/>
      <c r="F17" s="7"/>
      <c r="G17" s="7"/>
      <c r="H17" s="7"/>
      <c r="I17" s="7"/>
      <c r="J17" s="7"/>
      <c r="K17" s="7"/>
      <c r="L17" s="7"/>
      <c r="M17" s="7"/>
      <c r="N17" s="7"/>
      <c r="O17" s="7"/>
      <c r="P17" s="7"/>
      <c r="Q17" s="7"/>
    </row>
    <row r="18" spans="1:17" x14ac:dyDescent="0.25">
      <c r="A18" s="7"/>
      <c r="B18" s="7"/>
      <c r="C18" s="7"/>
      <c r="D18" s="7"/>
      <c r="E18" s="7"/>
      <c r="F18" s="7"/>
      <c r="G18" s="7"/>
      <c r="H18" s="7"/>
      <c r="I18" s="7"/>
      <c r="J18" s="7"/>
      <c r="K18" s="7"/>
      <c r="L18" s="7"/>
      <c r="M18" s="7"/>
      <c r="N18" s="7"/>
      <c r="O18" s="7"/>
      <c r="P18" s="7"/>
      <c r="Q18" s="7"/>
    </row>
    <row r="19" spans="1:17" x14ac:dyDescent="0.25">
      <c r="A19" s="7"/>
      <c r="B19" s="7"/>
      <c r="C19" s="7"/>
      <c r="D19" s="7"/>
      <c r="E19" s="7"/>
      <c r="F19" s="7"/>
      <c r="G19" s="7"/>
      <c r="H19" s="7"/>
      <c r="I19" s="7"/>
      <c r="J19" s="7"/>
      <c r="K19" s="7"/>
      <c r="L19" s="7"/>
      <c r="M19" s="7"/>
      <c r="N19" s="7"/>
      <c r="O19" s="7"/>
      <c r="P19" s="7"/>
      <c r="Q19" s="7"/>
    </row>
    <row r="20" spans="1:17" x14ac:dyDescent="0.25">
      <c r="A20" s="7"/>
      <c r="B20" s="7"/>
      <c r="C20" s="7"/>
      <c r="D20" s="7"/>
      <c r="E20" s="7"/>
      <c r="F20" s="7"/>
      <c r="G20" s="7"/>
      <c r="H20" s="7"/>
      <c r="I20" s="7"/>
      <c r="J20" s="7"/>
      <c r="K20" s="7"/>
      <c r="L20" s="7"/>
      <c r="M20" s="7"/>
      <c r="N20" s="7"/>
      <c r="O20" s="7"/>
      <c r="P20" s="7"/>
      <c r="Q20" s="7"/>
    </row>
    <row r="21" spans="1:17" x14ac:dyDescent="0.25">
      <c r="A21" s="7"/>
      <c r="B21" s="7"/>
      <c r="C21" s="7"/>
      <c r="D21" s="7"/>
      <c r="E21" s="7"/>
      <c r="F21" s="7"/>
      <c r="G21" s="7"/>
      <c r="H21" s="7"/>
      <c r="I21" s="7"/>
      <c r="J21" s="7"/>
      <c r="K21" s="7"/>
      <c r="L21" s="7"/>
      <c r="M21" s="7"/>
      <c r="N21" s="7"/>
      <c r="O21" s="7"/>
      <c r="P21" s="7"/>
      <c r="Q21" s="7"/>
    </row>
    <row r="22" spans="1:17" x14ac:dyDescent="0.25">
      <c r="A22" s="7"/>
      <c r="B22" s="7"/>
      <c r="C22" s="7"/>
      <c r="D22" s="7"/>
      <c r="E22" s="7"/>
      <c r="F22" s="7"/>
      <c r="G22" s="7"/>
      <c r="H22" s="7"/>
      <c r="I22" s="7"/>
      <c r="J22" s="7"/>
      <c r="K22" s="7"/>
      <c r="L22" s="7"/>
      <c r="M22" s="7"/>
      <c r="N22" s="7"/>
      <c r="O22" s="7"/>
      <c r="P22" s="7"/>
      <c r="Q22" s="7"/>
    </row>
    <row r="23" spans="1:17" x14ac:dyDescent="0.25">
      <c r="A23" s="7"/>
      <c r="B23" s="7"/>
      <c r="C23" s="7"/>
      <c r="D23" s="7"/>
      <c r="E23" s="7"/>
      <c r="F23" s="7"/>
      <c r="G23" s="7"/>
      <c r="H23" s="7"/>
      <c r="I23" s="7"/>
      <c r="J23" s="7"/>
      <c r="K23" s="7"/>
      <c r="L23" s="7"/>
      <c r="M23" s="7"/>
      <c r="N23" s="7"/>
      <c r="O23" s="7"/>
      <c r="P23" s="7"/>
      <c r="Q23" s="7"/>
    </row>
    <row r="24" spans="1:17" x14ac:dyDescent="0.25">
      <c r="A24" s="7"/>
      <c r="B24" s="7"/>
      <c r="C24" s="7"/>
      <c r="D24" s="7"/>
      <c r="E24" s="7"/>
      <c r="F24" s="7"/>
      <c r="G24" s="7"/>
      <c r="H24" s="7"/>
      <c r="I24" s="7"/>
      <c r="J24" s="7"/>
      <c r="K24" s="7"/>
      <c r="L24" s="7"/>
      <c r="M24" s="7"/>
      <c r="N24" s="7"/>
      <c r="O24" s="7"/>
      <c r="P24" s="7"/>
      <c r="Q24" s="7"/>
    </row>
    <row r="25" spans="1:17" x14ac:dyDescent="0.25">
      <c r="A25" s="7"/>
      <c r="B25" s="7"/>
      <c r="C25" s="7"/>
      <c r="D25" s="7"/>
      <c r="E25" s="7"/>
      <c r="F25" s="7"/>
      <c r="G25" s="7"/>
      <c r="H25" s="7"/>
      <c r="I25" s="7"/>
      <c r="J25" s="7"/>
      <c r="K25" s="7"/>
      <c r="L25" s="7"/>
      <c r="M25" s="7"/>
      <c r="N25" s="7"/>
      <c r="O25" s="7"/>
      <c r="P25" s="7"/>
      <c r="Q25" s="7"/>
    </row>
  </sheetData>
  <pageMargins left="0.7" right="0.7" top="0.75" bottom="0.75" header="0.3" footer="0.3"/>
  <pageSetup paperSize="9" orientation="landscape"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73"/>
  <sheetViews>
    <sheetView workbookViewId="0">
      <selection activeCell="N67" sqref="N67"/>
    </sheetView>
  </sheetViews>
  <sheetFormatPr defaultRowHeight="15" x14ac:dyDescent="0.25"/>
  <cols>
    <col min="1" max="1" width="16.5703125" customWidth="1"/>
  </cols>
  <sheetData>
    <row r="2" spans="1:11" x14ac:dyDescent="0.25">
      <c r="A2" s="11"/>
      <c r="B2" s="11"/>
      <c r="C2" s="12"/>
      <c r="D2" s="11"/>
      <c r="E2" s="11"/>
      <c r="F2" s="11"/>
      <c r="G2" s="11"/>
      <c r="H2" s="11"/>
      <c r="I2" s="11"/>
      <c r="J2" s="11"/>
      <c r="K2" s="11"/>
    </row>
    <row r="3" spans="1:11" x14ac:dyDescent="0.25">
      <c r="A3" s="11"/>
      <c r="B3" s="11"/>
      <c r="C3" s="12"/>
      <c r="D3" s="11"/>
      <c r="E3" s="11"/>
      <c r="F3" s="11"/>
      <c r="G3" s="11"/>
      <c r="H3" s="11"/>
      <c r="I3" s="11"/>
      <c r="J3" s="11"/>
      <c r="K3" s="11"/>
    </row>
    <row r="4" spans="1:11" ht="15.75" x14ac:dyDescent="0.25">
      <c r="A4" s="62" t="s">
        <v>262</v>
      </c>
      <c r="B4" s="62"/>
      <c r="C4" s="16"/>
      <c r="D4" s="15"/>
      <c r="E4" s="15"/>
      <c r="F4" s="15"/>
      <c r="G4" s="15"/>
      <c r="H4" s="15"/>
      <c r="I4" s="15"/>
      <c r="J4" s="15"/>
      <c r="K4" s="15"/>
    </row>
    <row r="5" spans="1:11" x14ac:dyDescent="0.25">
      <c r="A5" s="9" t="s">
        <v>250</v>
      </c>
      <c r="B5" s="9" t="s">
        <v>251</v>
      </c>
      <c r="C5" s="10" t="s">
        <v>252</v>
      </c>
      <c r="D5" s="9" t="s">
        <v>200</v>
      </c>
      <c r="E5" s="9" t="s">
        <v>253</v>
      </c>
      <c r="F5" s="9" t="s">
        <v>254</v>
      </c>
      <c r="G5" s="9" t="s">
        <v>255</v>
      </c>
      <c r="H5" s="9" t="s">
        <v>256</v>
      </c>
      <c r="I5" s="9" t="s">
        <v>257</v>
      </c>
      <c r="J5" s="9" t="s">
        <v>258</v>
      </c>
      <c r="K5" s="9"/>
    </row>
    <row r="6" spans="1:11" x14ac:dyDescent="0.25">
      <c r="A6" s="11"/>
      <c r="B6" s="11"/>
      <c r="C6" s="12"/>
      <c r="D6" s="11"/>
      <c r="E6" s="11"/>
      <c r="F6" s="11"/>
      <c r="G6" s="11"/>
      <c r="H6" s="11"/>
      <c r="I6" s="11"/>
      <c r="J6" s="11"/>
      <c r="K6" s="11"/>
    </row>
    <row r="7" spans="1:11" x14ac:dyDescent="0.25">
      <c r="A7" s="13">
        <v>3</v>
      </c>
      <c r="B7" s="13">
        <v>1002861</v>
      </c>
      <c r="C7" s="14" t="s">
        <v>259</v>
      </c>
      <c r="D7" s="13" t="s">
        <v>260</v>
      </c>
      <c r="E7" s="13" t="s">
        <v>263</v>
      </c>
      <c r="F7" s="13">
        <v>106.5</v>
      </c>
      <c r="G7" s="13" t="s">
        <v>264</v>
      </c>
      <c r="H7" s="13">
        <v>3</v>
      </c>
      <c r="I7" s="13" t="s">
        <v>265</v>
      </c>
      <c r="J7" s="13">
        <f>46+1-1-35-2-7</f>
        <v>2</v>
      </c>
      <c r="K7" s="13"/>
    </row>
    <row r="8" spans="1:11" x14ac:dyDescent="0.25">
      <c r="A8" s="13">
        <v>4</v>
      </c>
      <c r="B8" s="13">
        <v>1001272</v>
      </c>
      <c r="C8" s="14" t="s">
        <v>259</v>
      </c>
      <c r="D8" s="13" t="s">
        <v>260</v>
      </c>
      <c r="E8" s="13" t="s">
        <v>263</v>
      </c>
      <c r="F8" s="13">
        <v>106.5</v>
      </c>
      <c r="G8" s="13" t="s">
        <v>261</v>
      </c>
      <c r="H8" s="13">
        <v>3</v>
      </c>
      <c r="I8" s="13" t="s">
        <v>266</v>
      </c>
      <c r="J8" s="13">
        <v>2</v>
      </c>
      <c r="K8" s="13"/>
    </row>
    <row r="9" spans="1:11" x14ac:dyDescent="0.25">
      <c r="A9" s="13">
        <v>5</v>
      </c>
      <c r="B9" s="13">
        <v>1007716</v>
      </c>
      <c r="C9" s="14" t="s">
        <v>259</v>
      </c>
      <c r="D9" s="13" t="s">
        <v>260</v>
      </c>
      <c r="E9" s="13" t="s">
        <v>263</v>
      </c>
      <c r="F9" s="13">
        <v>106.5</v>
      </c>
      <c r="G9" s="13" t="s">
        <v>267</v>
      </c>
      <c r="H9" s="13">
        <v>3</v>
      </c>
      <c r="I9" s="13" t="s">
        <v>268</v>
      </c>
      <c r="J9" s="13">
        <f>43-3</f>
        <v>40</v>
      </c>
      <c r="K9" s="13"/>
    </row>
    <row r="10" spans="1:11" x14ac:dyDescent="0.25">
      <c r="A10" s="13"/>
      <c r="B10" s="15"/>
      <c r="C10" s="16"/>
      <c r="D10" s="15"/>
      <c r="E10" s="15"/>
      <c r="F10" s="15"/>
      <c r="G10" s="15"/>
      <c r="H10" s="15"/>
      <c r="I10" s="15"/>
      <c r="J10" s="15"/>
      <c r="K10" s="15"/>
    </row>
    <row r="11" spans="1:11" ht="15.75" x14ac:dyDescent="0.25">
      <c r="A11" s="62" t="s">
        <v>269</v>
      </c>
      <c r="B11" s="64"/>
      <c r="C11" s="16"/>
      <c r="D11" s="15"/>
      <c r="E11" s="15"/>
      <c r="F11" s="15"/>
      <c r="G11" s="15"/>
      <c r="H11" s="15"/>
      <c r="I11" s="15"/>
      <c r="J11" s="15"/>
      <c r="K11" s="15"/>
    </row>
    <row r="12" spans="1:11" x14ac:dyDescent="0.25">
      <c r="A12" s="9" t="s">
        <v>250</v>
      </c>
      <c r="B12" s="9" t="s">
        <v>251</v>
      </c>
      <c r="C12" s="10" t="s">
        <v>252</v>
      </c>
      <c r="D12" s="9" t="s">
        <v>200</v>
      </c>
      <c r="E12" s="9" t="s">
        <v>253</v>
      </c>
      <c r="F12" s="9" t="s">
        <v>254</v>
      </c>
      <c r="G12" s="9" t="s">
        <v>255</v>
      </c>
      <c r="H12" s="9" t="s">
        <v>256</v>
      </c>
      <c r="I12" s="9" t="s">
        <v>257</v>
      </c>
      <c r="J12" s="9" t="s">
        <v>258</v>
      </c>
      <c r="K12" s="9"/>
    </row>
    <row r="13" spans="1:11" x14ac:dyDescent="0.25">
      <c r="A13" s="17"/>
      <c r="B13" s="11"/>
      <c r="C13" s="12"/>
      <c r="D13" s="11"/>
      <c r="E13" s="11"/>
      <c r="F13" s="11"/>
      <c r="G13" s="11"/>
      <c r="H13" s="11"/>
      <c r="I13" s="11"/>
      <c r="J13" s="11"/>
      <c r="K13" s="11"/>
    </row>
    <row r="14" spans="1:11" x14ac:dyDescent="0.25">
      <c r="A14" s="13">
        <v>7</v>
      </c>
      <c r="B14" s="13">
        <v>1002863</v>
      </c>
      <c r="C14" s="14" t="s">
        <v>270</v>
      </c>
      <c r="D14" s="13" t="s">
        <v>260</v>
      </c>
      <c r="E14" s="13" t="s">
        <v>271</v>
      </c>
      <c r="F14" s="13">
        <v>68</v>
      </c>
      <c r="G14" s="13" t="s">
        <v>272</v>
      </c>
      <c r="H14" s="13">
        <v>3</v>
      </c>
      <c r="I14" s="13" t="s">
        <v>268</v>
      </c>
      <c r="J14" s="13">
        <v>80</v>
      </c>
      <c r="K14" s="13"/>
    </row>
    <row r="15" spans="1:11" x14ac:dyDescent="0.25">
      <c r="A15" s="17">
        <v>8</v>
      </c>
      <c r="B15" s="17">
        <v>3029</v>
      </c>
      <c r="C15" s="14" t="s">
        <v>270</v>
      </c>
      <c r="D15" s="17" t="s">
        <v>260</v>
      </c>
      <c r="E15" s="17" t="s">
        <v>271</v>
      </c>
      <c r="F15" s="17">
        <v>68</v>
      </c>
      <c r="G15" s="17" t="s">
        <v>273</v>
      </c>
      <c r="H15" s="17">
        <v>3</v>
      </c>
      <c r="I15" s="17" t="s">
        <v>268</v>
      </c>
      <c r="J15" s="17">
        <v>28</v>
      </c>
      <c r="K15" s="17"/>
    </row>
    <row r="16" spans="1:11" x14ac:dyDescent="0.25">
      <c r="A16" s="13">
        <v>9</v>
      </c>
      <c r="B16" s="13">
        <v>1007717</v>
      </c>
      <c r="C16" s="14" t="s">
        <v>274</v>
      </c>
      <c r="D16" s="13" t="s">
        <v>260</v>
      </c>
      <c r="E16" s="13" t="s">
        <v>271</v>
      </c>
      <c r="F16" s="13">
        <v>61</v>
      </c>
      <c r="G16" s="13" t="s">
        <v>264</v>
      </c>
      <c r="H16" s="13">
        <v>3</v>
      </c>
      <c r="I16" s="13" t="s">
        <v>268</v>
      </c>
      <c r="J16" s="13">
        <v>91</v>
      </c>
      <c r="K16" s="13"/>
    </row>
    <row r="17" spans="1:11" x14ac:dyDescent="0.25">
      <c r="A17" s="13"/>
      <c r="B17" s="13"/>
      <c r="C17" s="14"/>
      <c r="D17" s="13"/>
      <c r="E17" s="13"/>
      <c r="F17" s="13"/>
      <c r="G17" s="13"/>
      <c r="H17" s="13"/>
      <c r="I17" s="13"/>
      <c r="J17" s="13"/>
      <c r="K17" s="13"/>
    </row>
    <row r="18" spans="1:11" ht="15.75" x14ac:dyDescent="0.25">
      <c r="A18" s="62" t="s">
        <v>275</v>
      </c>
      <c r="B18" s="62"/>
      <c r="C18" s="14"/>
      <c r="D18" s="13"/>
      <c r="E18" s="13"/>
      <c r="F18" s="13"/>
      <c r="G18" s="13"/>
      <c r="H18" s="13"/>
      <c r="I18" s="13"/>
      <c r="J18" s="13"/>
      <c r="K18" s="13"/>
    </row>
    <row r="19" spans="1:11" x14ac:dyDescent="0.25">
      <c r="A19" s="9" t="s">
        <v>250</v>
      </c>
      <c r="B19" s="9" t="s">
        <v>251</v>
      </c>
      <c r="C19" s="10" t="s">
        <v>252</v>
      </c>
      <c r="D19" s="9" t="s">
        <v>200</v>
      </c>
      <c r="E19" s="9" t="s">
        <v>253</v>
      </c>
      <c r="F19" s="9" t="s">
        <v>254</v>
      </c>
      <c r="G19" s="9" t="s">
        <v>255</v>
      </c>
      <c r="H19" s="9" t="s">
        <v>256</v>
      </c>
      <c r="I19" s="9" t="s">
        <v>257</v>
      </c>
      <c r="J19" s="9" t="s">
        <v>258</v>
      </c>
      <c r="K19" s="9"/>
    </row>
    <row r="20" spans="1:11" x14ac:dyDescent="0.25">
      <c r="A20" s="17"/>
      <c r="B20" s="17"/>
      <c r="C20" s="18"/>
      <c r="D20" s="17"/>
      <c r="E20" s="17"/>
      <c r="F20" s="17"/>
      <c r="G20" s="17"/>
      <c r="H20" s="17"/>
      <c r="I20" s="17"/>
      <c r="J20" s="17"/>
      <c r="K20" s="17"/>
    </row>
    <row r="21" spans="1:11" x14ac:dyDescent="0.25">
      <c r="A21" s="13"/>
      <c r="B21" s="13">
        <v>1001261</v>
      </c>
      <c r="C21" s="14" t="s">
        <v>279</v>
      </c>
      <c r="D21" s="13" t="s">
        <v>260</v>
      </c>
      <c r="E21" s="13" t="s">
        <v>276</v>
      </c>
      <c r="F21" s="13">
        <v>47</v>
      </c>
      <c r="G21" s="13" t="s">
        <v>278</v>
      </c>
      <c r="H21" s="13">
        <v>3</v>
      </c>
      <c r="I21" s="13" t="s">
        <v>268</v>
      </c>
      <c r="J21" s="13">
        <v>67</v>
      </c>
      <c r="K21" s="13"/>
    </row>
    <row r="22" spans="1:11" x14ac:dyDescent="0.25">
      <c r="A22" s="19"/>
      <c r="B22" s="19"/>
      <c r="C22" s="18"/>
      <c r="D22" s="17"/>
      <c r="E22" s="17"/>
      <c r="F22" s="19"/>
      <c r="G22" s="17"/>
      <c r="H22" s="19"/>
      <c r="I22" s="17"/>
      <c r="J22" s="17"/>
      <c r="K22" s="17"/>
    </row>
    <row r="23" spans="1:11" ht="15.75" x14ac:dyDescent="0.25">
      <c r="A23" s="62" t="s">
        <v>281</v>
      </c>
      <c r="B23" s="62"/>
      <c r="C23" s="14"/>
      <c r="D23" s="13"/>
      <c r="E23" s="13"/>
      <c r="F23" s="13"/>
      <c r="G23" s="13"/>
      <c r="H23" s="13"/>
      <c r="I23" s="13"/>
      <c r="J23" s="13"/>
      <c r="K23" s="13"/>
    </row>
    <row r="24" spans="1:11" x14ac:dyDescent="0.25">
      <c r="A24" s="9" t="s">
        <v>250</v>
      </c>
      <c r="B24" s="9" t="s">
        <v>251</v>
      </c>
      <c r="C24" s="10" t="s">
        <v>252</v>
      </c>
      <c r="D24" s="9" t="s">
        <v>200</v>
      </c>
      <c r="E24" s="9" t="s">
        <v>253</v>
      </c>
      <c r="F24" s="9" t="s">
        <v>254</v>
      </c>
      <c r="G24" s="9" t="s">
        <v>255</v>
      </c>
      <c r="H24" s="9" t="s">
        <v>256</v>
      </c>
      <c r="I24" s="9" t="s">
        <v>257</v>
      </c>
      <c r="J24" s="9" t="s">
        <v>258</v>
      </c>
      <c r="K24" s="9"/>
    </row>
    <row r="25" spans="1:11" x14ac:dyDescent="0.25">
      <c r="A25" s="23"/>
      <c r="B25" s="23"/>
      <c r="C25" s="24"/>
      <c r="D25" s="23"/>
      <c r="E25" s="23"/>
      <c r="F25" s="23"/>
      <c r="G25" s="23"/>
      <c r="H25" s="23"/>
      <c r="I25" s="23"/>
      <c r="J25" s="23"/>
      <c r="K25" s="23"/>
    </row>
    <row r="26" spans="1:11" x14ac:dyDescent="0.25">
      <c r="A26" s="19"/>
      <c r="B26" s="19"/>
      <c r="C26" s="18"/>
      <c r="D26" s="17"/>
      <c r="E26" s="17"/>
      <c r="F26" s="19"/>
      <c r="G26" s="17"/>
      <c r="H26" s="19"/>
      <c r="I26" s="17"/>
      <c r="J26" s="17"/>
      <c r="K26" s="17"/>
    </row>
    <row r="27" spans="1:11" x14ac:dyDescent="0.25">
      <c r="A27" s="22">
        <v>14</v>
      </c>
      <c r="B27" s="13">
        <v>1001509</v>
      </c>
      <c r="C27" s="60" t="s">
        <v>448</v>
      </c>
      <c r="D27" s="13" t="s">
        <v>260</v>
      </c>
      <c r="E27" s="13" t="s">
        <v>283</v>
      </c>
      <c r="F27" s="22">
        <v>32</v>
      </c>
      <c r="G27" s="13" t="s">
        <v>284</v>
      </c>
      <c r="H27" s="22">
        <v>3</v>
      </c>
      <c r="I27" s="13" t="s">
        <v>285</v>
      </c>
      <c r="J27" s="13">
        <v>47</v>
      </c>
      <c r="K27" s="13"/>
    </row>
    <row r="28" spans="1:11" x14ac:dyDescent="0.25">
      <c r="A28" s="22">
        <v>15</v>
      </c>
      <c r="B28" s="13" t="s">
        <v>286</v>
      </c>
      <c r="C28" s="14" t="s">
        <v>287</v>
      </c>
      <c r="D28" s="13" t="s">
        <v>260</v>
      </c>
      <c r="E28" s="13" t="s">
        <v>283</v>
      </c>
      <c r="F28" s="22">
        <v>32</v>
      </c>
      <c r="G28" s="13" t="s">
        <v>284</v>
      </c>
      <c r="H28" s="13" t="s">
        <v>288</v>
      </c>
      <c r="I28" s="13" t="s">
        <v>280</v>
      </c>
      <c r="J28" s="13">
        <v>2</v>
      </c>
      <c r="K28" s="13"/>
    </row>
    <row r="29" spans="1:11" x14ac:dyDescent="0.25">
      <c r="A29" s="22">
        <v>16</v>
      </c>
      <c r="B29" s="13" t="s">
        <v>286</v>
      </c>
      <c r="C29" s="14" t="s">
        <v>287</v>
      </c>
      <c r="D29" s="13" t="s">
        <v>260</v>
      </c>
      <c r="E29" s="13" t="s">
        <v>283</v>
      </c>
      <c r="F29" s="22">
        <v>32</v>
      </c>
      <c r="G29" s="13" t="s">
        <v>284</v>
      </c>
      <c r="H29" s="13" t="s">
        <v>288</v>
      </c>
      <c r="I29" s="13" t="s">
        <v>280</v>
      </c>
      <c r="J29" s="13">
        <v>2</v>
      </c>
      <c r="K29" s="13"/>
    </row>
    <row r="30" spans="1:11" x14ac:dyDescent="0.25">
      <c r="A30" s="22">
        <v>17</v>
      </c>
      <c r="B30" s="13">
        <v>1007946</v>
      </c>
      <c r="C30" s="60" t="s">
        <v>448</v>
      </c>
      <c r="D30" s="13" t="s">
        <v>260</v>
      </c>
      <c r="E30" s="13" t="s">
        <v>283</v>
      </c>
      <c r="F30" s="22">
        <v>32</v>
      </c>
      <c r="G30" s="13" t="s">
        <v>277</v>
      </c>
      <c r="H30" s="13">
        <v>3</v>
      </c>
      <c r="I30" s="13" t="s">
        <v>289</v>
      </c>
      <c r="J30" s="13">
        <v>78</v>
      </c>
      <c r="K30" s="13"/>
    </row>
    <row r="31" spans="1:11" x14ac:dyDescent="0.25">
      <c r="A31" s="22">
        <v>19</v>
      </c>
      <c r="B31" s="13">
        <v>1001264</v>
      </c>
      <c r="C31" s="14" t="s">
        <v>290</v>
      </c>
      <c r="D31" s="13" t="s">
        <v>260</v>
      </c>
      <c r="E31" s="13" t="s">
        <v>291</v>
      </c>
      <c r="F31" s="22">
        <v>29</v>
      </c>
      <c r="G31" s="13" t="s">
        <v>278</v>
      </c>
      <c r="H31" s="22">
        <v>3</v>
      </c>
      <c r="I31" s="13" t="s">
        <v>268</v>
      </c>
      <c r="J31" s="13">
        <v>15</v>
      </c>
      <c r="K31" s="13"/>
    </row>
    <row r="32" spans="1:11" x14ac:dyDescent="0.25">
      <c r="A32" s="22">
        <v>22</v>
      </c>
      <c r="B32" s="22">
        <v>1002867</v>
      </c>
      <c r="C32" s="14" t="s">
        <v>282</v>
      </c>
      <c r="D32" s="13" t="s">
        <v>260</v>
      </c>
      <c r="E32" s="13" t="s">
        <v>291</v>
      </c>
      <c r="F32" s="22">
        <v>29</v>
      </c>
      <c r="G32" s="13" t="s">
        <v>277</v>
      </c>
      <c r="H32" s="22">
        <v>3</v>
      </c>
      <c r="I32" s="13" t="s">
        <v>268</v>
      </c>
      <c r="J32" s="13">
        <v>57</v>
      </c>
      <c r="K32" s="13"/>
    </row>
    <row r="33" spans="1:11" x14ac:dyDescent="0.25">
      <c r="A33" s="22">
        <v>23</v>
      </c>
      <c r="B33" s="22">
        <v>1007659</v>
      </c>
      <c r="C33" s="60" t="s">
        <v>448</v>
      </c>
      <c r="D33" s="13" t="s">
        <v>260</v>
      </c>
      <c r="E33" s="13" t="s">
        <v>283</v>
      </c>
      <c r="F33" s="22">
        <v>29</v>
      </c>
      <c r="G33" s="13" t="s">
        <v>277</v>
      </c>
      <c r="H33" s="22">
        <v>3</v>
      </c>
      <c r="I33" s="13" t="s">
        <v>292</v>
      </c>
      <c r="J33" s="13">
        <v>46</v>
      </c>
      <c r="K33" s="13"/>
    </row>
    <row r="34" spans="1:11" x14ac:dyDescent="0.25">
      <c r="A34" s="22">
        <v>25</v>
      </c>
      <c r="B34" s="22">
        <v>1007965</v>
      </c>
      <c r="C34" s="14" t="s">
        <v>290</v>
      </c>
      <c r="D34" s="13" t="s">
        <v>260</v>
      </c>
      <c r="E34" s="13" t="s">
        <v>283</v>
      </c>
      <c r="F34" s="22">
        <v>26</v>
      </c>
      <c r="G34" s="13" t="s">
        <v>278</v>
      </c>
      <c r="H34" s="22">
        <v>3</v>
      </c>
      <c r="I34" s="13" t="s">
        <v>268</v>
      </c>
      <c r="J34" s="13">
        <f>100-22-1+15-30+13</f>
        <v>75</v>
      </c>
      <c r="K34" s="13"/>
    </row>
    <row r="35" spans="1:11" x14ac:dyDescent="0.25">
      <c r="A35" s="22"/>
      <c r="B35" s="22"/>
      <c r="C35" s="14"/>
      <c r="D35" s="13"/>
      <c r="E35" s="13"/>
      <c r="F35" s="22"/>
      <c r="G35" s="13"/>
      <c r="H35" s="22"/>
      <c r="I35" s="13"/>
      <c r="J35" s="13"/>
      <c r="K35" s="13"/>
    </row>
    <row r="36" spans="1:11" ht="15.75" x14ac:dyDescent="0.25">
      <c r="A36" s="62" t="s">
        <v>293</v>
      </c>
      <c r="B36" s="62"/>
      <c r="C36" s="14"/>
      <c r="D36" s="13"/>
      <c r="E36" s="13"/>
      <c r="F36" s="13"/>
      <c r="G36" s="13"/>
      <c r="H36" s="13"/>
      <c r="I36" s="13"/>
      <c r="J36" s="13"/>
      <c r="K36" s="13"/>
    </row>
    <row r="37" spans="1:11" x14ac:dyDescent="0.25">
      <c r="A37" s="9" t="s">
        <v>250</v>
      </c>
      <c r="B37" s="9" t="s">
        <v>251</v>
      </c>
      <c r="C37" s="10" t="s">
        <v>252</v>
      </c>
      <c r="D37" s="9" t="s">
        <v>200</v>
      </c>
      <c r="E37" s="9" t="s">
        <v>253</v>
      </c>
      <c r="F37" s="9" t="s">
        <v>254</v>
      </c>
      <c r="G37" s="9" t="s">
        <v>255</v>
      </c>
      <c r="H37" s="9" t="s">
        <v>256</v>
      </c>
      <c r="I37" s="9" t="s">
        <v>257</v>
      </c>
      <c r="J37" s="9" t="s">
        <v>258</v>
      </c>
      <c r="K37" s="9"/>
    </row>
    <row r="38" spans="1:11" x14ac:dyDescent="0.25">
      <c r="A38" s="19"/>
      <c r="B38" s="19"/>
      <c r="C38" s="18"/>
      <c r="D38" s="17"/>
      <c r="E38" s="17"/>
      <c r="F38" s="19"/>
      <c r="G38" s="17"/>
      <c r="H38" s="19"/>
      <c r="I38" s="17"/>
      <c r="J38" s="22"/>
      <c r="K38" s="22"/>
    </row>
    <row r="39" spans="1:11" x14ac:dyDescent="0.25">
      <c r="A39" s="22">
        <v>26</v>
      </c>
      <c r="B39" s="13">
        <v>1002793</v>
      </c>
      <c r="C39" s="60" t="s">
        <v>449</v>
      </c>
      <c r="D39" s="13" t="s">
        <v>260</v>
      </c>
      <c r="E39" s="13" t="s">
        <v>294</v>
      </c>
      <c r="F39" s="22">
        <v>20</v>
      </c>
      <c r="G39" s="13" t="s">
        <v>278</v>
      </c>
      <c r="H39" s="22">
        <v>3</v>
      </c>
      <c r="I39" s="13" t="s">
        <v>295</v>
      </c>
      <c r="J39" s="22">
        <v>211</v>
      </c>
      <c r="K39" s="13"/>
    </row>
    <row r="40" spans="1:11" x14ac:dyDescent="0.25">
      <c r="A40" s="22">
        <v>27</v>
      </c>
      <c r="B40" s="13">
        <v>1007945</v>
      </c>
      <c r="C40" s="14" t="s">
        <v>296</v>
      </c>
      <c r="D40" s="13" t="s">
        <v>260</v>
      </c>
      <c r="E40" s="13" t="s">
        <v>294</v>
      </c>
      <c r="F40" s="22">
        <v>20</v>
      </c>
      <c r="G40" s="13" t="s">
        <v>277</v>
      </c>
      <c r="H40" s="13">
        <v>3</v>
      </c>
      <c r="I40" s="13" t="s">
        <v>297</v>
      </c>
      <c r="J40" s="22">
        <v>66</v>
      </c>
      <c r="K40" s="13"/>
    </row>
    <row r="41" spans="1:11" x14ac:dyDescent="0.25">
      <c r="A41" s="22">
        <v>30</v>
      </c>
      <c r="B41" s="22">
        <v>1002929</v>
      </c>
      <c r="C41" s="14" t="s">
        <v>296</v>
      </c>
      <c r="D41" s="13" t="s">
        <v>260</v>
      </c>
      <c r="E41" s="13" t="s">
        <v>294</v>
      </c>
      <c r="F41" s="22">
        <v>17</v>
      </c>
      <c r="G41" s="13" t="s">
        <v>273</v>
      </c>
      <c r="H41" s="22">
        <v>3</v>
      </c>
      <c r="I41" s="13" t="s">
        <v>268</v>
      </c>
      <c r="J41" s="22">
        <v>204</v>
      </c>
      <c r="K41" s="13"/>
    </row>
    <row r="42" spans="1:11" x14ac:dyDescent="0.25">
      <c r="A42" s="22">
        <v>31</v>
      </c>
      <c r="B42" s="13">
        <v>1007947</v>
      </c>
      <c r="C42" s="14" t="s">
        <v>298</v>
      </c>
      <c r="D42" s="13" t="s">
        <v>260</v>
      </c>
      <c r="E42" s="13" t="s">
        <v>294</v>
      </c>
      <c r="F42" s="22">
        <v>17</v>
      </c>
      <c r="G42" s="13" t="s">
        <v>272</v>
      </c>
      <c r="H42" s="13">
        <v>3</v>
      </c>
      <c r="I42" s="13" t="s">
        <v>299</v>
      </c>
      <c r="J42" s="22">
        <v>149</v>
      </c>
      <c r="K42" s="13"/>
    </row>
    <row r="43" spans="1:11" x14ac:dyDescent="0.25">
      <c r="A43" s="22">
        <v>32</v>
      </c>
      <c r="B43" s="13">
        <v>1007948</v>
      </c>
      <c r="C43" s="14" t="s">
        <v>298</v>
      </c>
      <c r="D43" s="13" t="s">
        <v>260</v>
      </c>
      <c r="E43" s="13" t="s">
        <v>294</v>
      </c>
      <c r="F43" s="22">
        <v>17</v>
      </c>
      <c r="G43" s="13" t="s">
        <v>278</v>
      </c>
      <c r="H43" s="13">
        <v>3</v>
      </c>
      <c r="I43" s="13" t="s">
        <v>299</v>
      </c>
      <c r="J43" s="22">
        <v>0</v>
      </c>
      <c r="K43" s="13"/>
    </row>
    <row r="44" spans="1:11" x14ac:dyDescent="0.25">
      <c r="A44" s="22">
        <v>33</v>
      </c>
      <c r="B44" s="22">
        <v>1002403</v>
      </c>
      <c r="C44" s="60" t="s">
        <v>450</v>
      </c>
      <c r="D44" s="13" t="s">
        <v>260</v>
      </c>
      <c r="E44" s="13" t="s">
        <v>294</v>
      </c>
      <c r="F44" s="22">
        <v>17</v>
      </c>
      <c r="G44" s="13" t="s">
        <v>272</v>
      </c>
      <c r="H44" s="22">
        <v>3</v>
      </c>
      <c r="I44" s="13" t="s">
        <v>292</v>
      </c>
      <c r="J44" s="22">
        <f>61-48-5</f>
        <v>8</v>
      </c>
      <c r="K44" s="13"/>
    </row>
    <row r="45" spans="1:11" x14ac:dyDescent="0.25">
      <c r="A45" s="22">
        <v>34</v>
      </c>
      <c r="B45" s="13">
        <v>1002402</v>
      </c>
      <c r="C45" s="60" t="s">
        <v>450</v>
      </c>
      <c r="D45" s="13" t="s">
        <v>260</v>
      </c>
      <c r="E45" s="13" t="s">
        <v>294</v>
      </c>
      <c r="F45" s="22">
        <v>17</v>
      </c>
      <c r="G45" s="13" t="s">
        <v>278</v>
      </c>
      <c r="H45" s="13">
        <v>3</v>
      </c>
      <c r="I45" s="13" t="s">
        <v>292</v>
      </c>
      <c r="J45" s="22">
        <v>17</v>
      </c>
      <c r="K45" s="22"/>
    </row>
    <row r="46" spans="1:11" x14ac:dyDescent="0.25">
      <c r="A46" s="22">
        <v>36</v>
      </c>
      <c r="B46" s="13">
        <v>1007949</v>
      </c>
      <c r="C46" s="60" t="s">
        <v>450</v>
      </c>
      <c r="D46" s="13" t="s">
        <v>260</v>
      </c>
      <c r="E46" s="13" t="s">
        <v>294</v>
      </c>
      <c r="F46" s="22">
        <v>17</v>
      </c>
      <c r="G46" s="13" t="s">
        <v>278</v>
      </c>
      <c r="H46" s="22">
        <v>3</v>
      </c>
      <c r="I46" s="13" t="s">
        <v>268</v>
      </c>
      <c r="J46" s="22">
        <v>1</v>
      </c>
      <c r="K46" s="13"/>
    </row>
    <row r="47" spans="1:11" x14ac:dyDescent="0.25">
      <c r="A47" s="22">
        <v>39</v>
      </c>
      <c r="B47" s="13">
        <v>1002828</v>
      </c>
      <c r="C47" s="14" t="s">
        <v>282</v>
      </c>
      <c r="D47" s="13" t="s">
        <v>260</v>
      </c>
      <c r="E47" s="13" t="s">
        <v>294</v>
      </c>
      <c r="F47" s="22">
        <v>15.5</v>
      </c>
      <c r="G47" s="13" t="s">
        <v>272</v>
      </c>
      <c r="H47" s="22">
        <v>3</v>
      </c>
      <c r="I47" s="13" t="s">
        <v>292</v>
      </c>
      <c r="J47" s="22">
        <v>52</v>
      </c>
      <c r="K47" s="13"/>
    </row>
    <row r="48" spans="1:11" x14ac:dyDescent="0.25">
      <c r="A48" s="19">
        <v>41</v>
      </c>
      <c r="B48" s="17" t="s">
        <v>286</v>
      </c>
      <c r="C48" s="60" t="s">
        <v>282</v>
      </c>
      <c r="D48" s="17" t="s">
        <v>260</v>
      </c>
      <c r="E48" s="17" t="s">
        <v>294</v>
      </c>
      <c r="F48" s="19">
        <v>15.5</v>
      </c>
      <c r="G48" s="17" t="s">
        <v>272</v>
      </c>
      <c r="H48" s="19">
        <v>3</v>
      </c>
      <c r="I48" s="17" t="s">
        <v>280</v>
      </c>
      <c r="J48" s="22">
        <v>1</v>
      </c>
      <c r="K48" s="13"/>
    </row>
    <row r="49" spans="1:11" x14ac:dyDescent="0.25">
      <c r="A49" s="19"/>
      <c r="B49" s="19"/>
      <c r="C49" s="14"/>
      <c r="D49" s="17"/>
      <c r="E49" s="17"/>
      <c r="F49" s="19"/>
      <c r="G49" s="17"/>
      <c r="H49" s="19"/>
      <c r="I49" s="17"/>
      <c r="J49" s="22"/>
      <c r="K49" s="22"/>
    </row>
    <row r="50" spans="1:11" ht="15.75" x14ac:dyDescent="0.25">
      <c r="A50" s="62" t="s">
        <v>300</v>
      </c>
      <c r="B50" s="62"/>
      <c r="C50" s="14"/>
      <c r="D50" s="13"/>
      <c r="E50" s="13"/>
      <c r="F50" s="13"/>
      <c r="G50" s="13"/>
      <c r="H50" s="13"/>
      <c r="I50" s="13"/>
      <c r="J50" s="13"/>
      <c r="K50" s="13"/>
    </row>
    <row r="51" spans="1:11" x14ac:dyDescent="0.25">
      <c r="A51" s="9" t="s">
        <v>250</v>
      </c>
      <c r="B51" s="9" t="s">
        <v>251</v>
      </c>
      <c r="C51" s="10" t="s">
        <v>252</v>
      </c>
      <c r="D51" s="9" t="s">
        <v>200</v>
      </c>
      <c r="E51" s="9" t="s">
        <v>253</v>
      </c>
      <c r="F51" s="9" t="s">
        <v>254</v>
      </c>
      <c r="G51" s="9" t="s">
        <v>255</v>
      </c>
      <c r="H51" s="9" t="s">
        <v>256</v>
      </c>
      <c r="I51" s="9" t="s">
        <v>257</v>
      </c>
      <c r="J51" s="9" t="s">
        <v>258</v>
      </c>
      <c r="K51" s="9"/>
    </row>
    <row r="52" spans="1:11" x14ac:dyDescent="0.25">
      <c r="A52" s="19"/>
      <c r="B52" s="19"/>
      <c r="C52" s="18"/>
      <c r="D52" s="17"/>
      <c r="E52" s="17"/>
      <c r="F52" s="19"/>
      <c r="G52" s="17"/>
      <c r="H52" s="19"/>
      <c r="I52" s="17"/>
      <c r="J52" s="22"/>
      <c r="K52" s="22"/>
    </row>
    <row r="53" spans="1:11" x14ac:dyDescent="0.25">
      <c r="A53" s="22">
        <v>15</v>
      </c>
      <c r="B53" s="13" t="s">
        <v>301</v>
      </c>
      <c r="C53" s="14" t="s">
        <v>302</v>
      </c>
      <c r="D53" s="13" t="s">
        <v>303</v>
      </c>
      <c r="E53" s="13" t="s">
        <v>304</v>
      </c>
      <c r="F53" s="22">
        <v>13.5</v>
      </c>
      <c r="G53" s="13" t="s">
        <v>277</v>
      </c>
      <c r="H53" s="22">
        <v>3</v>
      </c>
      <c r="I53" s="13" t="s">
        <v>292</v>
      </c>
      <c r="J53" s="22">
        <v>107</v>
      </c>
      <c r="K53" s="13"/>
    </row>
    <row r="54" spans="1:11" x14ac:dyDescent="0.25">
      <c r="A54" s="22">
        <v>38</v>
      </c>
      <c r="B54" s="22">
        <v>1001270</v>
      </c>
      <c r="C54" s="60" t="s">
        <v>302</v>
      </c>
      <c r="D54" s="13" t="s">
        <v>303</v>
      </c>
      <c r="E54" s="13" t="s">
        <v>304</v>
      </c>
      <c r="F54" s="22">
        <v>11.6</v>
      </c>
      <c r="G54" s="13" t="s">
        <v>277</v>
      </c>
      <c r="H54" s="22">
        <v>3</v>
      </c>
      <c r="I54" s="13" t="s">
        <v>292</v>
      </c>
      <c r="J54" s="22">
        <v>21</v>
      </c>
      <c r="K54" s="13"/>
    </row>
    <row r="55" spans="1:11" x14ac:dyDescent="0.25">
      <c r="A55" s="22"/>
      <c r="B55" s="27"/>
      <c r="C55" s="14"/>
      <c r="D55" s="13"/>
      <c r="E55" s="13"/>
      <c r="F55" s="22"/>
      <c r="G55" s="13"/>
      <c r="H55" s="22"/>
      <c r="I55" s="13"/>
      <c r="J55" s="22"/>
      <c r="K55" s="13"/>
    </row>
    <row r="56" spans="1:11" ht="15.75" x14ac:dyDescent="0.25">
      <c r="A56" s="62" t="s">
        <v>307</v>
      </c>
      <c r="B56" s="62"/>
      <c r="C56" s="14"/>
      <c r="D56" s="13"/>
      <c r="E56" s="13"/>
      <c r="F56" s="13"/>
      <c r="G56" s="13"/>
      <c r="H56" s="13"/>
      <c r="I56" s="13"/>
      <c r="J56" s="13"/>
      <c r="K56" s="13"/>
    </row>
    <row r="57" spans="1:11" x14ac:dyDescent="0.25">
      <c r="A57" s="9" t="s">
        <v>250</v>
      </c>
      <c r="B57" s="9" t="s">
        <v>251</v>
      </c>
      <c r="C57" s="10" t="s">
        <v>252</v>
      </c>
      <c r="D57" s="9" t="s">
        <v>200</v>
      </c>
      <c r="E57" s="9" t="s">
        <v>253</v>
      </c>
      <c r="F57" s="9" t="s">
        <v>254</v>
      </c>
      <c r="G57" s="9" t="s">
        <v>255</v>
      </c>
      <c r="H57" s="9" t="s">
        <v>256</v>
      </c>
      <c r="I57" s="9" t="s">
        <v>257</v>
      </c>
      <c r="J57" s="9" t="s">
        <v>258</v>
      </c>
      <c r="K57" s="9"/>
    </row>
    <row r="58" spans="1:11" x14ac:dyDescent="0.25">
      <c r="A58" s="19"/>
      <c r="B58" s="19"/>
      <c r="C58" s="18"/>
      <c r="D58" s="17"/>
      <c r="E58" s="17"/>
      <c r="F58" s="19"/>
      <c r="G58" s="17"/>
      <c r="H58" s="19"/>
      <c r="I58" s="17"/>
      <c r="J58" s="22"/>
      <c r="K58" s="22"/>
    </row>
    <row r="59" spans="1:11" x14ac:dyDescent="0.25">
      <c r="A59" s="22">
        <v>78</v>
      </c>
      <c r="B59" s="28">
        <v>1007520</v>
      </c>
      <c r="C59" s="61" t="s">
        <v>451</v>
      </c>
      <c r="D59" s="28" t="s">
        <v>303</v>
      </c>
      <c r="E59" s="29" t="s">
        <v>308</v>
      </c>
      <c r="F59" s="30">
        <v>9.3000000000000007</v>
      </c>
      <c r="G59" s="28" t="s">
        <v>277</v>
      </c>
      <c r="H59" s="28">
        <v>2</v>
      </c>
      <c r="I59" s="28" t="s">
        <v>309</v>
      </c>
      <c r="J59" s="28">
        <v>268</v>
      </c>
      <c r="K59" s="28"/>
    </row>
    <row r="60" spans="1:11" x14ac:dyDescent="0.25">
      <c r="A60" s="19">
        <v>75</v>
      </c>
      <c r="B60" s="31">
        <v>1007521</v>
      </c>
      <c r="C60" s="28" t="s">
        <v>305</v>
      </c>
      <c r="D60" s="31" t="s">
        <v>303</v>
      </c>
      <c r="E60" s="32" t="s">
        <v>308</v>
      </c>
      <c r="F60" s="33">
        <v>9.3000000000000007</v>
      </c>
      <c r="G60" s="31" t="s">
        <v>278</v>
      </c>
      <c r="H60" s="31">
        <v>2</v>
      </c>
      <c r="I60" s="31" t="s">
        <v>310</v>
      </c>
      <c r="J60" s="28">
        <f>269-4+3-192-4-6</f>
        <v>66</v>
      </c>
      <c r="K60" s="28"/>
    </row>
    <row r="61" spans="1:11" x14ac:dyDescent="0.25">
      <c r="A61" s="22">
        <v>87</v>
      </c>
      <c r="B61" s="28">
        <v>1007783</v>
      </c>
      <c r="C61" s="28" t="s">
        <v>305</v>
      </c>
      <c r="D61" s="28" t="s">
        <v>303</v>
      </c>
      <c r="E61" s="29" t="s">
        <v>308</v>
      </c>
      <c r="F61" s="30">
        <v>9.1999999999999993</v>
      </c>
      <c r="G61" s="28" t="s">
        <v>306</v>
      </c>
      <c r="H61" s="28">
        <v>2</v>
      </c>
      <c r="I61" s="28" t="s">
        <v>311</v>
      </c>
      <c r="J61" s="28">
        <f>518-105+21-6-3+85-2-1-2-2-4+2+6-2-1-2-94-1-1-160-135-76</f>
        <v>35</v>
      </c>
      <c r="K61" s="28"/>
    </row>
    <row r="62" spans="1:11" ht="15.75" x14ac:dyDescent="0.25">
      <c r="A62" s="62" t="s">
        <v>312</v>
      </c>
      <c r="B62" s="62"/>
      <c r="C62" s="14"/>
      <c r="D62" s="13"/>
      <c r="E62" s="13"/>
      <c r="F62" s="13"/>
      <c r="G62" s="13"/>
      <c r="H62" s="13"/>
      <c r="I62" s="13"/>
      <c r="J62" s="13"/>
      <c r="K62" s="13"/>
    </row>
    <row r="63" spans="1:11" x14ac:dyDescent="0.25">
      <c r="A63" s="9" t="s">
        <v>250</v>
      </c>
      <c r="B63" s="9" t="s">
        <v>251</v>
      </c>
      <c r="C63" s="10" t="s">
        <v>252</v>
      </c>
      <c r="D63" s="9" t="s">
        <v>200</v>
      </c>
      <c r="E63" s="9" t="s">
        <v>253</v>
      </c>
      <c r="F63" s="9" t="s">
        <v>254</v>
      </c>
      <c r="G63" s="9" t="s">
        <v>255</v>
      </c>
      <c r="H63" s="9" t="s">
        <v>256</v>
      </c>
      <c r="I63" s="9" t="s">
        <v>257</v>
      </c>
      <c r="J63" s="9" t="s">
        <v>258</v>
      </c>
      <c r="K63" s="9"/>
    </row>
    <row r="64" spans="1:11" x14ac:dyDescent="0.25">
      <c r="A64" s="19"/>
      <c r="B64" s="33"/>
      <c r="C64" s="31"/>
      <c r="D64" s="31"/>
      <c r="E64" s="31"/>
      <c r="F64" s="33"/>
      <c r="G64" s="33"/>
      <c r="H64" s="33"/>
      <c r="I64" s="31"/>
      <c r="J64" s="30"/>
      <c r="K64" s="30"/>
    </row>
    <row r="65" spans="1:20" x14ac:dyDescent="0.25">
      <c r="A65" s="22">
        <v>42</v>
      </c>
      <c r="B65" s="30">
        <v>1002869</v>
      </c>
      <c r="C65" s="61" t="s">
        <v>452</v>
      </c>
      <c r="D65" s="28" t="s">
        <v>303</v>
      </c>
      <c r="E65" s="28" t="s">
        <v>313</v>
      </c>
      <c r="F65" s="30">
        <v>7.8</v>
      </c>
      <c r="G65" s="28" t="s">
        <v>277</v>
      </c>
      <c r="H65" s="30">
        <v>2</v>
      </c>
      <c r="I65" s="28" t="s">
        <v>314</v>
      </c>
      <c r="J65" s="30">
        <v>176</v>
      </c>
      <c r="K65" s="28"/>
    </row>
    <row r="66" spans="1:20" x14ac:dyDescent="0.25">
      <c r="A66" s="22"/>
      <c r="B66" s="30"/>
      <c r="C66" s="28"/>
      <c r="D66" s="17"/>
      <c r="E66" s="34"/>
      <c r="F66" s="30"/>
      <c r="G66" s="28"/>
      <c r="H66" s="30"/>
      <c r="I66" s="28"/>
      <c r="J66" s="30"/>
      <c r="K66" s="30"/>
    </row>
    <row r="67" spans="1:20" x14ac:dyDescent="0.25">
      <c r="A67" s="22"/>
      <c r="B67" s="30"/>
      <c r="C67" s="28"/>
      <c r="D67" s="28"/>
      <c r="E67" s="28"/>
      <c r="F67" s="30"/>
      <c r="G67" s="28"/>
      <c r="H67" s="30"/>
      <c r="I67" s="28"/>
      <c r="J67" s="30"/>
      <c r="K67" s="30"/>
    </row>
    <row r="68" spans="1:20" ht="15.75" x14ac:dyDescent="0.25">
      <c r="A68" s="63" t="s">
        <v>316</v>
      </c>
      <c r="B68" s="63"/>
      <c r="C68" s="35"/>
      <c r="D68" s="36"/>
      <c r="E68" s="36"/>
      <c r="F68" s="36"/>
      <c r="G68" s="36"/>
      <c r="H68" s="36"/>
      <c r="I68" s="36"/>
      <c r="J68" s="36"/>
      <c r="K68" s="36"/>
    </row>
    <row r="69" spans="1:20" x14ac:dyDescent="0.25">
      <c r="A69" s="9" t="s">
        <v>250</v>
      </c>
      <c r="B69" s="9" t="s">
        <v>251</v>
      </c>
      <c r="C69" s="10" t="s">
        <v>252</v>
      </c>
      <c r="D69" s="9" t="s">
        <v>200</v>
      </c>
      <c r="E69" s="9" t="s">
        <v>253</v>
      </c>
      <c r="F69" s="9" t="s">
        <v>254</v>
      </c>
      <c r="G69" s="9" t="s">
        <v>255</v>
      </c>
      <c r="H69" s="9" t="s">
        <v>256</v>
      </c>
      <c r="I69" s="9" t="s">
        <v>257</v>
      </c>
      <c r="J69" s="9" t="s">
        <v>258</v>
      </c>
      <c r="K69" s="9"/>
    </row>
    <row r="70" spans="1:20" x14ac:dyDescent="0.25">
      <c r="A70" s="23"/>
      <c r="B70" s="23"/>
      <c r="C70" s="24"/>
      <c r="D70" s="23"/>
      <c r="E70" s="23"/>
      <c r="F70" s="23"/>
      <c r="G70" s="23"/>
      <c r="H70" s="23"/>
      <c r="I70" s="23"/>
      <c r="J70" s="23"/>
      <c r="K70" s="23"/>
      <c r="L70" s="23"/>
      <c r="M70" s="23"/>
      <c r="N70" s="25"/>
    </row>
    <row r="71" spans="1:20" x14ac:dyDescent="0.25">
      <c r="A71" s="26"/>
      <c r="B71" s="13">
        <v>1002008</v>
      </c>
      <c r="C71" s="60" t="s">
        <v>453</v>
      </c>
      <c r="D71" s="13" t="s">
        <v>303</v>
      </c>
      <c r="E71" s="13" t="s">
        <v>317</v>
      </c>
      <c r="F71" s="13">
        <v>4.7</v>
      </c>
      <c r="G71" s="13" t="s">
        <v>318</v>
      </c>
      <c r="H71" s="13">
        <v>2</v>
      </c>
      <c r="I71" s="13" t="s">
        <v>315</v>
      </c>
      <c r="J71" s="13">
        <f>24-3-1</f>
        <v>20</v>
      </c>
      <c r="K71" s="13"/>
      <c r="L71" s="26"/>
      <c r="M71" s="26"/>
      <c r="N71" s="26"/>
    </row>
    <row r="72" spans="1:20" x14ac:dyDescent="0.25">
      <c r="A72" s="20"/>
      <c r="B72" s="20"/>
      <c r="C72" s="18"/>
      <c r="D72" s="19"/>
      <c r="E72" s="19"/>
      <c r="F72" s="19"/>
      <c r="G72" s="19"/>
      <c r="H72" s="19"/>
      <c r="I72" s="19"/>
      <c r="J72" s="19"/>
      <c r="K72" s="19"/>
      <c r="L72" s="19"/>
      <c r="M72" s="19"/>
      <c r="N72" s="19"/>
      <c r="O72" s="20"/>
      <c r="P72" s="21"/>
      <c r="Q72" s="19"/>
      <c r="R72" s="20"/>
      <c r="S72" s="20"/>
      <c r="T72" s="20"/>
    </row>
    <row r="73" spans="1:20" x14ac:dyDescent="0.25">
      <c r="A73" s="20"/>
      <c r="B73" s="20"/>
      <c r="C73" s="18"/>
      <c r="D73" s="19"/>
      <c r="E73" s="19"/>
      <c r="F73" s="19"/>
      <c r="G73" s="19"/>
      <c r="H73" s="19"/>
      <c r="I73" s="19"/>
      <c r="J73" s="19"/>
      <c r="K73" s="19"/>
      <c r="L73" s="19"/>
      <c r="M73" s="19"/>
      <c r="N73" s="19"/>
      <c r="O73" s="20"/>
      <c r="P73" s="21"/>
      <c r="Q73" s="19"/>
      <c r="R73" s="20"/>
      <c r="S73" s="20"/>
      <c r="T73" s="20"/>
    </row>
  </sheetData>
  <mergeCells count="9">
    <mergeCell ref="A50:B50"/>
    <mergeCell ref="A56:B56"/>
    <mergeCell ref="A62:B62"/>
    <mergeCell ref="A68:B68"/>
    <mergeCell ref="A4:B4"/>
    <mergeCell ref="A11:B11"/>
    <mergeCell ref="A18:B18"/>
    <mergeCell ref="A23:B23"/>
    <mergeCell ref="A36:B36"/>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O45"/>
  <sheetViews>
    <sheetView workbookViewId="0">
      <selection activeCell="E12" sqref="E12"/>
    </sheetView>
  </sheetViews>
  <sheetFormatPr defaultRowHeight="15" x14ac:dyDescent="0.25"/>
  <cols>
    <col min="1" max="2" width="9.140625" style="8"/>
    <col min="4" max="4" width="18.7109375" style="8" customWidth="1"/>
    <col min="5" max="5" width="23.85546875" style="8" bestFit="1" customWidth="1"/>
    <col min="6" max="6" width="12.7109375" customWidth="1"/>
    <col min="7" max="7" width="17.85546875" style="8" customWidth="1"/>
    <col min="8" max="8" width="9.140625" style="8"/>
    <col min="12" max="12" width="9.140625" style="8"/>
    <col min="13" max="13" width="39.140625" style="8" customWidth="1"/>
  </cols>
  <sheetData>
    <row r="3" spans="1:15" ht="18" x14ac:dyDescent="0.25">
      <c r="D3" s="54" t="s">
        <v>319</v>
      </c>
      <c r="F3" s="37"/>
      <c r="N3" s="37"/>
    </row>
    <row r="4" spans="1:15" s="8" customFormat="1" x14ac:dyDescent="0.25">
      <c r="A4" s="52" t="s">
        <v>320</v>
      </c>
      <c r="B4" s="52" t="s">
        <v>321</v>
      </c>
      <c r="C4" s="52" t="s">
        <v>322</v>
      </c>
      <c r="D4" s="52" t="s">
        <v>323</v>
      </c>
      <c r="E4" s="52" t="s">
        <v>324</v>
      </c>
      <c r="F4" s="52" t="s">
        <v>325</v>
      </c>
      <c r="G4" s="52" t="s">
        <v>326</v>
      </c>
      <c r="H4" s="52"/>
      <c r="I4" s="52" t="s">
        <v>327</v>
      </c>
      <c r="J4" s="52" t="s">
        <v>328</v>
      </c>
      <c r="K4" s="52" t="s">
        <v>329</v>
      </c>
      <c r="L4" s="52" t="s">
        <v>330</v>
      </c>
      <c r="M4" s="52" t="s">
        <v>331</v>
      </c>
      <c r="N4" s="52" t="s">
        <v>199</v>
      </c>
      <c r="O4" s="52"/>
    </row>
    <row r="5" spans="1:15" x14ac:dyDescent="0.25">
      <c r="A5" s="53">
        <v>1</v>
      </c>
      <c r="B5" s="53" t="s">
        <v>332</v>
      </c>
      <c r="C5" s="39" t="s">
        <v>333</v>
      </c>
      <c r="D5" s="53" t="s">
        <v>334</v>
      </c>
      <c r="E5" s="55" t="s">
        <v>335</v>
      </c>
      <c r="F5" s="38">
        <v>207745</v>
      </c>
      <c r="G5" s="53"/>
      <c r="H5" s="53"/>
      <c r="I5" s="40" t="s">
        <v>336</v>
      </c>
      <c r="J5" s="41"/>
      <c r="K5" s="39"/>
      <c r="L5" s="53"/>
      <c r="M5" s="53"/>
      <c r="N5" s="38"/>
      <c r="O5" s="39"/>
    </row>
    <row r="6" spans="1:15" x14ac:dyDescent="0.25">
      <c r="A6" s="8">
        <v>2</v>
      </c>
      <c r="B6" s="8" t="s">
        <v>332</v>
      </c>
      <c r="C6" t="s">
        <v>333</v>
      </c>
      <c r="D6" s="8" t="s">
        <v>337</v>
      </c>
      <c r="E6" s="8" t="s">
        <v>338</v>
      </c>
      <c r="F6">
        <v>7201544</v>
      </c>
    </row>
    <row r="7" spans="1:15" x14ac:dyDescent="0.25">
      <c r="A7" s="8">
        <v>3</v>
      </c>
      <c r="B7" s="8" t="s">
        <v>339</v>
      </c>
      <c r="C7" t="s">
        <v>340</v>
      </c>
      <c r="D7" s="8" t="s">
        <v>341</v>
      </c>
    </row>
    <row r="8" spans="1:15" x14ac:dyDescent="0.25">
      <c r="A8" s="8">
        <v>6</v>
      </c>
      <c r="B8" s="8" t="s">
        <v>332</v>
      </c>
      <c r="C8" t="s">
        <v>333</v>
      </c>
      <c r="D8" s="8" t="s">
        <v>334</v>
      </c>
      <c r="E8" s="8" t="s">
        <v>342</v>
      </c>
      <c r="F8">
        <v>207733</v>
      </c>
      <c r="L8" s="8" t="s">
        <v>336</v>
      </c>
      <c r="M8" s="8" t="s">
        <v>438</v>
      </c>
    </row>
    <row r="9" spans="1:15" x14ac:dyDescent="0.25">
      <c r="A9" s="8">
        <v>14</v>
      </c>
      <c r="B9" s="8" t="s">
        <v>332</v>
      </c>
      <c r="C9" t="s">
        <v>343</v>
      </c>
      <c r="D9" s="8" t="s">
        <v>344</v>
      </c>
      <c r="E9" s="8" t="s">
        <v>349</v>
      </c>
      <c r="F9" t="s">
        <v>350</v>
      </c>
      <c r="L9" s="8" t="s">
        <v>336</v>
      </c>
      <c r="M9" s="8" t="s">
        <v>436</v>
      </c>
    </row>
    <row r="10" spans="1:15" x14ac:dyDescent="0.25">
      <c r="A10" s="8">
        <v>15</v>
      </c>
      <c r="B10" s="8" t="s">
        <v>332</v>
      </c>
      <c r="C10" t="s">
        <v>340</v>
      </c>
      <c r="D10" s="8" t="s">
        <v>334</v>
      </c>
      <c r="E10" s="8">
        <v>6225</v>
      </c>
      <c r="F10">
        <v>207599</v>
      </c>
      <c r="L10" s="8" t="s">
        <v>336</v>
      </c>
      <c r="M10" s="8" t="s">
        <v>436</v>
      </c>
    </row>
    <row r="11" spans="1:15" x14ac:dyDescent="0.25">
      <c r="A11" s="8">
        <v>17</v>
      </c>
      <c r="B11" s="8" t="s">
        <v>332</v>
      </c>
      <c r="C11" t="s">
        <v>340</v>
      </c>
      <c r="D11" s="8" t="s">
        <v>344</v>
      </c>
      <c r="E11" s="8" t="s">
        <v>352</v>
      </c>
      <c r="F11">
        <v>1061833</v>
      </c>
      <c r="K11" t="s">
        <v>336</v>
      </c>
      <c r="M11" s="8" t="s">
        <v>437</v>
      </c>
    </row>
    <row r="12" spans="1:15" x14ac:dyDescent="0.25">
      <c r="A12" s="8">
        <v>18</v>
      </c>
      <c r="B12" s="8" t="s">
        <v>332</v>
      </c>
      <c r="C12" t="s">
        <v>333</v>
      </c>
      <c r="D12" s="8" t="s">
        <v>334</v>
      </c>
      <c r="E12" s="8" t="s">
        <v>353</v>
      </c>
      <c r="F12">
        <v>113294</v>
      </c>
      <c r="L12" s="8" t="s">
        <v>336</v>
      </c>
      <c r="M12" s="8" t="s">
        <v>438</v>
      </c>
    </row>
    <row r="13" spans="1:15" x14ac:dyDescent="0.25">
      <c r="A13" s="8">
        <v>19</v>
      </c>
      <c r="B13" s="8" t="s">
        <v>332</v>
      </c>
      <c r="C13" t="s">
        <v>333</v>
      </c>
      <c r="D13" s="8" t="s">
        <v>334</v>
      </c>
      <c r="E13" s="8" t="s">
        <v>354</v>
      </c>
      <c r="F13">
        <v>212163</v>
      </c>
      <c r="L13" s="8" t="s">
        <v>336</v>
      </c>
      <c r="M13" s="8" t="s">
        <v>438</v>
      </c>
    </row>
    <row r="14" spans="1:15" x14ac:dyDescent="0.25">
      <c r="A14" s="8">
        <v>25</v>
      </c>
      <c r="B14" s="8" t="s">
        <v>332</v>
      </c>
      <c r="C14" t="s">
        <v>333</v>
      </c>
      <c r="D14" s="8" t="s">
        <v>334</v>
      </c>
      <c r="E14" s="8" t="s">
        <v>356</v>
      </c>
      <c r="F14">
        <v>211762</v>
      </c>
      <c r="N14">
        <v>1007942</v>
      </c>
    </row>
    <row r="15" spans="1:15" x14ac:dyDescent="0.25">
      <c r="A15" s="8">
        <v>26</v>
      </c>
      <c r="B15" s="8" t="s">
        <v>332</v>
      </c>
      <c r="C15" t="s">
        <v>333</v>
      </c>
      <c r="D15" s="8" t="s">
        <v>344</v>
      </c>
      <c r="E15" s="8" t="s">
        <v>357</v>
      </c>
      <c r="F15" t="s">
        <v>358</v>
      </c>
    </row>
    <row r="16" spans="1:15" x14ac:dyDescent="0.25">
      <c r="A16" s="8">
        <v>29</v>
      </c>
      <c r="B16" s="8" t="s">
        <v>355</v>
      </c>
      <c r="C16" t="s">
        <v>343</v>
      </c>
      <c r="D16" s="8" t="s">
        <v>337</v>
      </c>
      <c r="E16" s="8" t="s">
        <v>360</v>
      </c>
      <c r="F16">
        <v>6040327</v>
      </c>
      <c r="G16" s="8">
        <v>952</v>
      </c>
      <c r="H16" s="8">
        <v>75</v>
      </c>
      <c r="L16" s="8" t="s">
        <v>336</v>
      </c>
    </row>
    <row r="17" spans="1:13" x14ac:dyDescent="0.25">
      <c r="A17" s="8">
        <v>30</v>
      </c>
      <c r="B17" s="8" t="s">
        <v>355</v>
      </c>
      <c r="C17" t="s">
        <v>343</v>
      </c>
      <c r="D17" s="8" t="s">
        <v>337</v>
      </c>
      <c r="E17" s="8" t="s">
        <v>361</v>
      </c>
      <c r="F17">
        <v>6024534</v>
      </c>
      <c r="G17" s="8">
        <v>374</v>
      </c>
      <c r="H17" s="8">
        <v>94</v>
      </c>
      <c r="L17" s="8" t="s">
        <v>336</v>
      </c>
      <c r="M17" s="8" t="s">
        <v>359</v>
      </c>
    </row>
    <row r="18" spans="1:13" x14ac:dyDescent="0.25">
      <c r="A18" s="8">
        <v>33</v>
      </c>
      <c r="B18" s="8" t="s">
        <v>339</v>
      </c>
      <c r="C18" t="s">
        <v>333</v>
      </c>
      <c r="D18" s="8" t="s">
        <v>341</v>
      </c>
      <c r="E18" s="8" t="s">
        <v>362</v>
      </c>
      <c r="F18">
        <v>10758490</v>
      </c>
      <c r="G18" s="8" t="s">
        <v>363</v>
      </c>
      <c r="H18" s="8" t="s">
        <v>363</v>
      </c>
      <c r="K18" t="s">
        <v>336</v>
      </c>
    </row>
    <row r="19" spans="1:13" x14ac:dyDescent="0.25">
      <c r="A19" s="8">
        <v>37</v>
      </c>
      <c r="B19" s="8" t="s">
        <v>364</v>
      </c>
      <c r="C19" t="s">
        <v>365</v>
      </c>
      <c r="E19" s="8" t="s">
        <v>366</v>
      </c>
      <c r="F19" t="s">
        <v>367</v>
      </c>
      <c r="K19" t="s">
        <v>336</v>
      </c>
    </row>
    <row r="20" spans="1:13" x14ac:dyDescent="0.25">
      <c r="A20" s="8">
        <v>38</v>
      </c>
      <c r="C20" t="s">
        <v>368</v>
      </c>
      <c r="D20" s="8" t="s">
        <v>369</v>
      </c>
      <c r="E20" s="8" t="s">
        <v>370</v>
      </c>
    </row>
    <row r="21" spans="1:13" x14ac:dyDescent="0.25">
      <c r="A21" s="8">
        <v>40</v>
      </c>
      <c r="B21" s="8" t="s">
        <v>332</v>
      </c>
      <c r="C21" t="s">
        <v>333</v>
      </c>
      <c r="D21" s="8" t="s">
        <v>344</v>
      </c>
      <c r="E21" s="8" t="s">
        <v>347</v>
      </c>
      <c r="F21">
        <v>10682275</v>
      </c>
      <c r="G21" s="8" t="s">
        <v>371</v>
      </c>
    </row>
    <row r="22" spans="1:13" x14ac:dyDescent="0.25">
      <c r="A22" s="8">
        <v>41</v>
      </c>
      <c r="B22" s="8" t="s">
        <v>332</v>
      </c>
      <c r="C22" t="s">
        <v>340</v>
      </c>
      <c r="D22" s="8" t="s">
        <v>372</v>
      </c>
      <c r="E22" s="8" t="s">
        <v>373</v>
      </c>
      <c r="F22">
        <v>10830049</v>
      </c>
      <c r="G22" s="8" t="s">
        <v>371</v>
      </c>
      <c r="K22" t="s">
        <v>336</v>
      </c>
      <c r="M22" s="8" t="s">
        <v>439</v>
      </c>
    </row>
    <row r="23" spans="1:13" x14ac:dyDescent="0.25">
      <c r="A23" s="8">
        <v>42</v>
      </c>
      <c r="B23" s="8" t="s">
        <v>374</v>
      </c>
      <c r="C23" t="s">
        <v>340</v>
      </c>
      <c r="D23" s="8" t="s">
        <v>372</v>
      </c>
      <c r="E23" s="8" t="s">
        <v>375</v>
      </c>
      <c r="F23">
        <v>10809164</v>
      </c>
      <c r="G23" s="8" t="s">
        <v>371</v>
      </c>
    </row>
    <row r="24" spans="1:13" x14ac:dyDescent="0.25">
      <c r="A24" s="8">
        <v>46</v>
      </c>
      <c r="B24" s="8" t="s">
        <v>332</v>
      </c>
      <c r="C24" t="s">
        <v>340</v>
      </c>
      <c r="D24" s="8" t="s">
        <v>334</v>
      </c>
      <c r="E24" s="8" t="s">
        <v>377</v>
      </c>
      <c r="F24">
        <v>108983</v>
      </c>
      <c r="G24" s="8" t="s">
        <v>371</v>
      </c>
      <c r="H24" s="8" t="s">
        <v>378</v>
      </c>
      <c r="K24" t="s">
        <v>336</v>
      </c>
      <c r="M24" s="8" t="s">
        <v>439</v>
      </c>
    </row>
    <row r="25" spans="1:13" x14ac:dyDescent="0.25">
      <c r="A25" s="8">
        <v>48</v>
      </c>
      <c r="B25" s="8" t="s">
        <v>345</v>
      </c>
      <c r="C25" t="s">
        <v>333</v>
      </c>
      <c r="D25" s="8" t="s">
        <v>344</v>
      </c>
      <c r="E25" s="8" t="s">
        <v>379</v>
      </c>
      <c r="F25" t="s">
        <v>380</v>
      </c>
      <c r="H25" s="8" t="s">
        <v>376</v>
      </c>
      <c r="K25" t="s">
        <v>336</v>
      </c>
      <c r="M25" s="8" t="s">
        <v>440</v>
      </c>
    </row>
    <row r="26" spans="1:13" x14ac:dyDescent="0.25">
      <c r="A26" s="8">
        <v>50</v>
      </c>
      <c r="B26" s="8" t="s">
        <v>332</v>
      </c>
      <c r="C26" t="s">
        <v>333</v>
      </c>
      <c r="D26" s="8" t="s">
        <v>344</v>
      </c>
      <c r="E26" s="8" t="s">
        <v>381</v>
      </c>
      <c r="F26" t="s">
        <v>382</v>
      </c>
      <c r="G26" s="8" t="s">
        <v>371</v>
      </c>
      <c r="L26" s="8" t="s">
        <v>336</v>
      </c>
      <c r="M26" s="8" t="s">
        <v>351</v>
      </c>
    </row>
    <row r="27" spans="1:13" x14ac:dyDescent="0.25">
      <c r="A27" s="8">
        <v>52</v>
      </c>
      <c r="B27" s="8" t="s">
        <v>345</v>
      </c>
      <c r="C27" t="s">
        <v>340</v>
      </c>
      <c r="D27" s="8" t="s">
        <v>383</v>
      </c>
      <c r="E27" s="8" t="s">
        <v>384</v>
      </c>
      <c r="F27" t="s">
        <v>385</v>
      </c>
      <c r="G27" s="8" t="s">
        <v>371</v>
      </c>
      <c r="K27" t="s">
        <v>336</v>
      </c>
      <c r="M27" s="8" t="s">
        <v>437</v>
      </c>
    </row>
    <row r="28" spans="1:13" x14ac:dyDescent="0.25">
      <c r="A28" s="8">
        <v>54</v>
      </c>
      <c r="B28" s="8" t="s">
        <v>345</v>
      </c>
      <c r="C28" t="s">
        <v>333</v>
      </c>
      <c r="D28" s="8" t="s">
        <v>372</v>
      </c>
      <c r="E28" s="8" t="s">
        <v>386</v>
      </c>
      <c r="F28">
        <v>10777731</v>
      </c>
      <c r="G28" s="8" t="s">
        <v>371</v>
      </c>
      <c r="K28" t="s">
        <v>336</v>
      </c>
      <c r="M28" s="8" t="s">
        <v>437</v>
      </c>
    </row>
    <row r="29" spans="1:13" x14ac:dyDescent="0.25">
      <c r="A29" s="8">
        <v>55</v>
      </c>
      <c r="B29" s="8" t="s">
        <v>345</v>
      </c>
      <c r="C29" t="s">
        <v>333</v>
      </c>
      <c r="D29" s="8" t="s">
        <v>334</v>
      </c>
      <c r="E29" s="8" t="s">
        <v>387</v>
      </c>
      <c r="F29">
        <v>22432</v>
      </c>
      <c r="G29" s="8" t="s">
        <v>371</v>
      </c>
      <c r="H29" s="8" t="s">
        <v>378</v>
      </c>
      <c r="K29" t="s">
        <v>336</v>
      </c>
      <c r="M29" s="8" t="s">
        <v>437</v>
      </c>
    </row>
    <row r="30" spans="1:13" s="57" customFormat="1" x14ac:dyDescent="0.25">
      <c r="A30" s="56">
        <v>56</v>
      </c>
      <c r="B30" s="56" t="s">
        <v>332</v>
      </c>
      <c r="C30" s="57" t="s">
        <v>340</v>
      </c>
      <c r="D30" s="56" t="s">
        <v>344</v>
      </c>
      <c r="E30" s="56" t="s">
        <v>388</v>
      </c>
      <c r="F30" s="57" t="s">
        <v>389</v>
      </c>
      <c r="G30" s="56" t="s">
        <v>371</v>
      </c>
      <c r="H30" s="56"/>
      <c r="I30" s="57" t="s">
        <v>336</v>
      </c>
      <c r="L30" s="56"/>
      <c r="M30" s="56" t="s">
        <v>390</v>
      </c>
    </row>
    <row r="31" spans="1:13" x14ac:dyDescent="0.25">
      <c r="A31" s="8">
        <v>57</v>
      </c>
      <c r="B31" s="8" t="s">
        <v>345</v>
      </c>
      <c r="C31" t="s">
        <v>343</v>
      </c>
      <c r="D31" s="8" t="s">
        <v>363</v>
      </c>
      <c r="E31" s="8" t="s">
        <v>391</v>
      </c>
      <c r="F31" t="s">
        <v>392</v>
      </c>
      <c r="G31" s="8" t="s">
        <v>371</v>
      </c>
      <c r="L31" s="8" t="s">
        <v>336</v>
      </c>
      <c r="M31" s="8" t="s">
        <v>351</v>
      </c>
    </row>
    <row r="32" spans="1:13" x14ac:dyDescent="0.25">
      <c r="A32" s="8">
        <v>58</v>
      </c>
      <c r="B32" s="8" t="s">
        <v>345</v>
      </c>
      <c r="C32" t="s">
        <v>333</v>
      </c>
      <c r="D32" s="8" t="s">
        <v>393</v>
      </c>
      <c r="E32" s="8" t="s">
        <v>394</v>
      </c>
      <c r="F32" t="s">
        <v>395</v>
      </c>
      <c r="G32" s="8" t="s">
        <v>371</v>
      </c>
      <c r="L32" s="8" t="s">
        <v>336</v>
      </c>
      <c r="M32" s="8" t="s">
        <v>351</v>
      </c>
    </row>
    <row r="33" spans="1:13" x14ac:dyDescent="0.25">
      <c r="A33" s="8">
        <v>59</v>
      </c>
      <c r="B33" s="8" t="s">
        <v>345</v>
      </c>
      <c r="C33" t="s">
        <v>340</v>
      </c>
      <c r="D33" s="8" t="s">
        <v>334</v>
      </c>
      <c r="E33" s="8" t="s">
        <v>346</v>
      </c>
      <c r="F33">
        <v>113517</v>
      </c>
      <c r="G33" s="8" t="s">
        <v>371</v>
      </c>
      <c r="H33" s="8" t="s">
        <v>378</v>
      </c>
      <c r="L33" s="8" t="s">
        <v>336</v>
      </c>
      <c r="M33" s="8" t="s">
        <v>351</v>
      </c>
    </row>
    <row r="34" spans="1:13" x14ac:dyDescent="0.25">
      <c r="A34" s="8">
        <v>60</v>
      </c>
      <c r="B34" s="8" t="s">
        <v>332</v>
      </c>
      <c r="C34" t="s">
        <v>333</v>
      </c>
      <c r="D34" s="8" t="s">
        <v>343</v>
      </c>
      <c r="E34" s="8" t="s">
        <v>396</v>
      </c>
      <c r="F34" t="s">
        <v>397</v>
      </c>
    </row>
    <row r="35" spans="1:13" x14ac:dyDescent="0.25">
      <c r="A35" s="8">
        <v>61</v>
      </c>
      <c r="B35" s="8" t="s">
        <v>345</v>
      </c>
      <c r="C35" t="s">
        <v>333</v>
      </c>
      <c r="D35" s="8" t="s">
        <v>337</v>
      </c>
      <c r="E35" s="8" t="s">
        <v>398</v>
      </c>
      <c r="F35">
        <v>7000497</v>
      </c>
      <c r="G35" s="8" t="s">
        <v>399</v>
      </c>
      <c r="M35" s="8" t="s">
        <v>436</v>
      </c>
    </row>
    <row r="36" spans="1:13" x14ac:dyDescent="0.25">
      <c r="A36" s="8">
        <v>62</v>
      </c>
      <c r="B36" s="8" t="s">
        <v>400</v>
      </c>
      <c r="C36" t="s">
        <v>333</v>
      </c>
      <c r="D36" s="8" t="s">
        <v>337</v>
      </c>
      <c r="E36" s="8" t="s">
        <v>401</v>
      </c>
      <c r="F36">
        <v>7000090</v>
      </c>
      <c r="G36" s="8" t="s">
        <v>399</v>
      </c>
      <c r="M36" s="8" t="s">
        <v>436</v>
      </c>
    </row>
    <row r="37" spans="1:13" x14ac:dyDescent="0.25">
      <c r="A37" s="8">
        <v>67</v>
      </c>
      <c r="B37" s="8" t="s">
        <v>332</v>
      </c>
      <c r="C37" t="s">
        <v>402</v>
      </c>
      <c r="D37" s="8" t="s">
        <v>334</v>
      </c>
      <c r="E37" s="8">
        <v>447</v>
      </c>
      <c r="F37" t="s">
        <v>403</v>
      </c>
      <c r="G37" s="8">
        <v>301</v>
      </c>
      <c r="H37" s="8">
        <v>34.1</v>
      </c>
    </row>
    <row r="38" spans="1:13" x14ac:dyDescent="0.25">
      <c r="A38" s="8">
        <v>68</v>
      </c>
      <c r="B38" s="8" t="s">
        <v>332</v>
      </c>
      <c r="C38" t="s">
        <v>404</v>
      </c>
      <c r="D38" s="8" t="s">
        <v>344</v>
      </c>
      <c r="F38" t="s">
        <v>405</v>
      </c>
      <c r="G38" s="8">
        <v>115</v>
      </c>
      <c r="H38" s="8">
        <v>606</v>
      </c>
    </row>
    <row r="39" spans="1:13" x14ac:dyDescent="0.25">
      <c r="A39" s="8">
        <v>69</v>
      </c>
      <c r="B39" s="8" t="s">
        <v>345</v>
      </c>
      <c r="C39" t="s">
        <v>406</v>
      </c>
      <c r="D39" s="8" t="s">
        <v>344</v>
      </c>
      <c r="E39" s="8">
        <v>537</v>
      </c>
      <c r="F39" t="s">
        <v>407</v>
      </c>
      <c r="G39" s="8">
        <v>12</v>
      </c>
      <c r="H39" s="8">
        <v>305</v>
      </c>
    </row>
    <row r="40" spans="1:13" s="57" customFormat="1" x14ac:dyDescent="0.25">
      <c r="A40" s="56">
        <v>70</v>
      </c>
      <c r="B40" s="56" t="s">
        <v>332</v>
      </c>
      <c r="C40" s="57" t="s">
        <v>343</v>
      </c>
      <c r="D40" s="56" t="s">
        <v>344</v>
      </c>
      <c r="E40" s="56">
        <v>117</v>
      </c>
      <c r="F40" s="57" t="s">
        <v>348</v>
      </c>
      <c r="G40" s="56">
        <v>318</v>
      </c>
      <c r="H40" s="56">
        <v>19.100000000000001</v>
      </c>
      <c r="J40" s="57" t="s">
        <v>336</v>
      </c>
      <c r="L40" s="56"/>
      <c r="M40" s="56" t="s">
        <v>390</v>
      </c>
    </row>
    <row r="41" spans="1:13" x14ac:dyDescent="0.25">
      <c r="A41" s="8">
        <v>71</v>
      </c>
      <c r="B41" s="8" t="s">
        <v>332</v>
      </c>
      <c r="C41" t="s">
        <v>340</v>
      </c>
      <c r="D41" s="8" t="s">
        <v>408</v>
      </c>
      <c r="F41" t="s">
        <v>409</v>
      </c>
      <c r="G41" s="8">
        <v>1984</v>
      </c>
      <c r="K41" t="s">
        <v>336</v>
      </c>
      <c r="M41" s="8" t="s">
        <v>437</v>
      </c>
    </row>
    <row r="42" spans="1:13" x14ac:dyDescent="0.25">
      <c r="A42" s="8">
        <v>72</v>
      </c>
      <c r="B42" s="8" t="s">
        <v>332</v>
      </c>
      <c r="C42" t="s">
        <v>333</v>
      </c>
      <c r="D42" s="8" t="s">
        <v>334</v>
      </c>
      <c r="F42">
        <v>122508</v>
      </c>
      <c r="G42" s="8">
        <v>30</v>
      </c>
      <c r="H42" s="8">
        <v>5.7</v>
      </c>
      <c r="K42" t="s">
        <v>336</v>
      </c>
      <c r="M42" s="8" t="s">
        <v>437</v>
      </c>
    </row>
    <row r="43" spans="1:13" x14ac:dyDescent="0.25">
      <c r="A43" s="8">
        <v>73</v>
      </c>
      <c r="B43" s="8" t="s">
        <v>332</v>
      </c>
      <c r="C43" t="s">
        <v>333</v>
      </c>
      <c r="D43" s="8" t="s">
        <v>334</v>
      </c>
      <c r="F43">
        <v>222861</v>
      </c>
      <c r="K43" t="s">
        <v>336</v>
      </c>
      <c r="M43" s="8" t="s">
        <v>437</v>
      </c>
    </row>
    <row r="44" spans="1:13" x14ac:dyDescent="0.25">
      <c r="A44" s="8">
        <v>80</v>
      </c>
      <c r="B44" s="8" t="s">
        <v>304</v>
      </c>
      <c r="C44" t="s">
        <v>410</v>
      </c>
      <c r="E44" s="8" t="s">
        <v>411</v>
      </c>
      <c r="F44" t="s">
        <v>412</v>
      </c>
      <c r="I44" t="s">
        <v>336</v>
      </c>
    </row>
    <row r="45" spans="1:13" x14ac:dyDescent="0.25">
      <c r="A45" s="8">
        <v>82</v>
      </c>
      <c r="B45" s="8" t="s">
        <v>332</v>
      </c>
      <c r="C45" t="s">
        <v>413</v>
      </c>
      <c r="D45" s="8" t="s">
        <v>408</v>
      </c>
      <c r="F45">
        <v>127286</v>
      </c>
      <c r="G45" s="8" t="s">
        <v>371</v>
      </c>
    </row>
  </sheetData>
  <pageMargins left="0.7" right="0.7" top="0.75" bottom="0.75" header="0.3" footer="0.3"/>
  <pageSetup paperSize="8"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workbookViewId="0">
      <selection activeCell="C13" sqref="C13"/>
    </sheetView>
  </sheetViews>
  <sheetFormatPr defaultRowHeight="15" x14ac:dyDescent="0.25"/>
  <cols>
    <col min="2" max="2" width="87.28515625" customWidth="1"/>
    <col min="3" max="3" width="23.28515625" bestFit="1" customWidth="1"/>
  </cols>
  <sheetData>
    <row r="1" spans="1:2" ht="18.75" x14ac:dyDescent="0.3">
      <c r="A1" s="42" t="s">
        <v>414</v>
      </c>
      <c r="B1" s="43" t="s">
        <v>200</v>
      </c>
    </row>
    <row r="2" spans="1:2" x14ac:dyDescent="0.25">
      <c r="A2" s="44">
        <v>1</v>
      </c>
      <c r="B2" s="44" t="s">
        <v>415</v>
      </c>
    </row>
    <row r="3" spans="1:2" x14ac:dyDescent="0.25">
      <c r="A3" s="45">
        <v>1</v>
      </c>
      <c r="B3" s="45" t="s">
        <v>416</v>
      </c>
    </row>
    <row r="4" spans="1:2" x14ac:dyDescent="0.25">
      <c r="A4" s="45">
        <v>2</v>
      </c>
      <c r="B4" s="45" t="s">
        <v>417</v>
      </c>
    </row>
    <row r="5" spans="1:2" x14ac:dyDescent="0.25">
      <c r="A5" s="45">
        <v>2</v>
      </c>
      <c r="B5" s="45" t="s">
        <v>432</v>
      </c>
    </row>
    <row r="6" spans="1:2" x14ac:dyDescent="0.25">
      <c r="A6" s="45">
        <v>2</v>
      </c>
      <c r="B6" s="45" t="s">
        <v>418</v>
      </c>
    </row>
    <row r="7" spans="1:2" x14ac:dyDescent="0.25">
      <c r="A7" s="45">
        <v>2</v>
      </c>
      <c r="B7" s="45" t="s">
        <v>419</v>
      </c>
    </row>
    <row r="8" spans="1:2" x14ac:dyDescent="0.25">
      <c r="A8" s="45">
        <v>105</v>
      </c>
      <c r="B8" s="45" t="s">
        <v>441</v>
      </c>
    </row>
    <row r="9" spans="1:2" x14ac:dyDescent="0.25">
      <c r="A9" s="45">
        <v>1</v>
      </c>
      <c r="B9" s="45" t="s">
        <v>420</v>
      </c>
    </row>
    <row r="10" spans="1:2" x14ac:dyDescent="0.25">
      <c r="A10" s="45">
        <v>1</v>
      </c>
      <c r="B10" s="45" t="s">
        <v>421</v>
      </c>
    </row>
    <row r="11" spans="1:2" x14ac:dyDescent="0.25">
      <c r="A11" s="45">
        <v>1</v>
      </c>
      <c r="B11" s="45" t="s">
        <v>422</v>
      </c>
    </row>
    <row r="12" spans="1:2" x14ac:dyDescent="0.25">
      <c r="A12" s="45">
        <v>1</v>
      </c>
      <c r="B12" s="45" t="s">
        <v>423</v>
      </c>
    </row>
    <row r="13" spans="1:2" x14ac:dyDescent="0.25">
      <c r="A13" s="45">
        <v>1</v>
      </c>
      <c r="B13" s="45" t="s">
        <v>424</v>
      </c>
    </row>
    <row r="14" spans="1:2" x14ac:dyDescent="0.25">
      <c r="A14" s="45">
        <v>2</v>
      </c>
      <c r="B14" s="45" t="s">
        <v>425</v>
      </c>
    </row>
    <row r="15" spans="1:2" x14ac:dyDescent="0.25">
      <c r="A15" s="45">
        <v>2</v>
      </c>
      <c r="B15" s="45" t="s">
        <v>426</v>
      </c>
    </row>
    <row r="16" spans="1:2" x14ac:dyDescent="0.25">
      <c r="A16" s="45">
        <v>18</v>
      </c>
      <c r="B16" s="45" t="s">
        <v>435</v>
      </c>
    </row>
    <row r="17" spans="1:2" x14ac:dyDescent="0.25">
      <c r="A17" s="45">
        <v>21</v>
      </c>
      <c r="B17" s="45" t="s">
        <v>434</v>
      </c>
    </row>
    <row r="18" spans="1:2" x14ac:dyDescent="0.25">
      <c r="A18" s="45">
        <v>147</v>
      </c>
      <c r="B18" s="45" t="s">
        <v>433</v>
      </c>
    </row>
    <row r="19" spans="1:2" x14ac:dyDescent="0.25">
      <c r="A19" s="45">
        <v>41</v>
      </c>
      <c r="B19" s="45" t="s">
        <v>427</v>
      </c>
    </row>
    <row r="20" spans="1:2" x14ac:dyDescent="0.25">
      <c r="A20" s="46">
        <v>65</v>
      </c>
      <c r="B20" s="46" t="s">
        <v>428</v>
      </c>
    </row>
    <row r="21" spans="1:2" x14ac:dyDescent="0.25">
      <c r="A21" s="47">
        <v>90</v>
      </c>
      <c r="B21" s="47" t="s">
        <v>429</v>
      </c>
    </row>
    <row r="22" spans="1:2" x14ac:dyDescent="0.25">
      <c r="A22" s="47">
        <v>9</v>
      </c>
      <c r="B22" s="47" t="s">
        <v>430</v>
      </c>
    </row>
    <row r="23" spans="1:2" x14ac:dyDescent="0.25">
      <c r="A23" s="48"/>
      <c r="B23" s="48"/>
    </row>
    <row r="24" spans="1:2" ht="30" x14ac:dyDescent="0.25">
      <c r="A24" s="49">
        <v>1130</v>
      </c>
      <c r="B24" s="50" t="s">
        <v>431</v>
      </c>
    </row>
  </sheetData>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Pallet Details</vt:lpstr>
      <vt:lpstr>Chemicals</vt:lpstr>
      <vt:lpstr>Waukesha Engine</vt:lpstr>
      <vt:lpstr>Tubulars_WFRD</vt:lpstr>
      <vt:lpstr>Drill Bits</vt:lpstr>
      <vt:lpstr>Tubulars_SYMDS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Baylis, Malcolm</dc:creator>
  <cp:lastModifiedBy>Ed ODonnell</cp:lastModifiedBy>
  <cp:lastPrinted>2015-01-19T21:11:25Z</cp:lastPrinted>
  <dcterms:created xsi:type="dcterms:W3CDTF">2014-10-28T20:28:50Z</dcterms:created>
  <dcterms:modified xsi:type="dcterms:W3CDTF">2015-02-13T20:08:09Z</dcterms:modified>
</cp:coreProperties>
</file>